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e\Desktop\"/>
    </mc:Choice>
  </mc:AlternateContent>
  <bookViews>
    <workbookView xWindow="0" yWindow="0" windowWidth="8850" windowHeight="4350"/>
  </bookViews>
  <sheets>
    <sheet name="Elemental Percentages" sheetId="3" r:id="rId1"/>
    <sheet name="leeman" sheetId="8" r:id="rId2"/>
    <sheet name="Elements by Atomic Weight" sheetId="9" r:id="rId3"/>
  </sheets>
  <calcPr calcId="171027" iterate="1" iterateCount="1"/>
</workbook>
</file>

<file path=xl/calcChain.xml><?xml version="1.0" encoding="utf-8"?>
<calcChain xmlns="http://schemas.openxmlformats.org/spreadsheetml/2006/main">
  <c r="D76" i="9" l="1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G2" i="9" l="1"/>
  <c r="J8" i="8"/>
  <c r="K8" i="8"/>
  <c r="I8" i="8"/>
  <c r="K4" i="8"/>
  <c r="K5" i="8" s="1"/>
  <c r="K9" i="8" s="1"/>
  <c r="J4" i="8"/>
  <c r="J5" i="8" s="1"/>
  <c r="J9" i="8" s="1"/>
  <c r="I4" i="8"/>
  <c r="I5" i="8" s="1"/>
  <c r="I9" i="8" s="1"/>
  <c r="D8" i="8"/>
  <c r="C7" i="8"/>
  <c r="D7" i="8"/>
  <c r="B7" i="8"/>
  <c r="C4" i="8"/>
  <c r="C5" i="8" s="1"/>
  <c r="C8" i="8" s="1"/>
  <c r="D4" i="8"/>
  <c r="D5" i="8" s="1"/>
  <c r="B4" i="8"/>
  <c r="B5" i="8" s="1"/>
  <c r="B8" i="8" s="1"/>
  <c r="E63" i="9" l="1"/>
  <c r="E112" i="9"/>
  <c r="E108" i="9"/>
  <c r="E109" i="9"/>
  <c r="E110" i="9"/>
  <c r="E111" i="9"/>
  <c r="E73" i="9"/>
  <c r="E59" i="9"/>
  <c r="E61" i="9"/>
  <c r="E66" i="9"/>
  <c r="E50" i="9"/>
  <c r="E68" i="9"/>
  <c r="E52" i="9"/>
  <c r="E55" i="9"/>
  <c r="E53" i="9"/>
  <c r="E62" i="9"/>
  <c r="E81" i="9"/>
  <c r="E56" i="9"/>
  <c r="E74" i="9"/>
  <c r="E79" i="9"/>
  <c r="E84" i="9"/>
  <c r="E88" i="9"/>
  <c r="E92" i="9"/>
  <c r="E96" i="9"/>
  <c r="E100" i="9"/>
  <c r="E104" i="9"/>
  <c r="E93" i="9"/>
  <c r="E101" i="9"/>
  <c r="E75" i="9"/>
  <c r="E80" i="9"/>
  <c r="E85" i="9"/>
  <c r="E89" i="9"/>
  <c r="E97" i="9"/>
  <c r="E105" i="9"/>
  <c r="E76" i="9"/>
  <c r="E86" i="9"/>
  <c r="E90" i="9"/>
  <c r="E94" i="9"/>
  <c r="E98" i="9"/>
  <c r="E102" i="9"/>
  <c r="E106" i="9"/>
  <c r="E72" i="9"/>
  <c r="E77" i="9"/>
  <c r="E83" i="9"/>
  <c r="E87" i="9"/>
  <c r="E91" i="9"/>
  <c r="E95" i="9"/>
  <c r="E99" i="9"/>
  <c r="E103" i="9"/>
  <c r="E107" i="9"/>
  <c r="E82" i="9"/>
  <c r="E64" i="9"/>
  <c r="E71" i="9"/>
  <c r="E51" i="9"/>
  <c r="E58" i="9"/>
  <c r="E65" i="9"/>
  <c r="E78" i="9"/>
  <c r="E60" i="9"/>
  <c r="E67" i="9"/>
  <c r="E69" i="9"/>
  <c r="E70" i="9"/>
  <c r="E54" i="9"/>
  <c r="E57" i="9"/>
  <c r="E2" i="9"/>
  <c r="E17" i="9"/>
  <c r="E20" i="9"/>
  <c r="E45" i="9"/>
  <c r="E13" i="9"/>
  <c r="E38" i="9"/>
  <c r="E39" i="9"/>
  <c r="E49" i="9"/>
  <c r="E23" i="9"/>
  <c r="E33" i="9"/>
  <c r="E12" i="9"/>
  <c r="E6" i="9"/>
  <c r="E11" i="9"/>
  <c r="E29" i="9"/>
  <c r="E4" i="9"/>
  <c r="E36" i="9"/>
  <c r="E26" i="9"/>
  <c r="E15" i="9"/>
  <c r="E30" i="9"/>
  <c r="E48" i="9"/>
  <c r="E32" i="9"/>
  <c r="E16" i="9"/>
  <c r="E31" i="9"/>
  <c r="E3" i="9"/>
  <c r="E18" i="9"/>
  <c r="E41" i="9"/>
  <c r="E25" i="9"/>
  <c r="E9" i="9"/>
  <c r="E43" i="9"/>
  <c r="E7" i="9"/>
  <c r="E22" i="9"/>
  <c r="E44" i="9"/>
  <c r="E28" i="9"/>
  <c r="E8" i="9"/>
  <c r="E27" i="9"/>
  <c r="E42" i="9"/>
  <c r="E10" i="9"/>
  <c r="E37" i="9"/>
  <c r="E21" i="9"/>
  <c r="E5" i="9"/>
  <c r="E35" i="9"/>
  <c r="E46" i="9"/>
  <c r="E14" i="9"/>
  <c r="E40" i="9"/>
  <c r="E24" i="9"/>
  <c r="E47" i="9"/>
  <c r="E19" i="9"/>
  <c r="E34" i="9"/>
  <c r="D49" i="3"/>
  <c r="D48" i="3"/>
  <c r="F2" i="9" l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2" i="3"/>
  <c r="G2" i="3" l="1"/>
  <c r="E48" i="3" l="1"/>
  <c r="E49" i="3"/>
  <c r="E3" i="3"/>
  <c r="E5" i="3"/>
  <c r="E7" i="3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E35" i="3"/>
  <c r="E37" i="3"/>
  <c r="E39" i="3"/>
  <c r="E41" i="3"/>
  <c r="E43" i="3"/>
  <c r="E45" i="3"/>
  <c r="E47" i="3"/>
  <c r="E4" i="3"/>
  <c r="E6" i="3"/>
  <c r="E8" i="3"/>
  <c r="E10" i="3"/>
  <c r="E12" i="3"/>
  <c r="E14" i="3"/>
  <c r="E16" i="3"/>
  <c r="E18" i="3"/>
  <c r="E20" i="3"/>
  <c r="E22" i="3"/>
  <c r="E24" i="3"/>
  <c r="E26" i="3"/>
  <c r="E28" i="3"/>
  <c r="E30" i="3"/>
  <c r="E32" i="3"/>
  <c r="E34" i="3"/>
  <c r="E36" i="3"/>
  <c r="E38" i="3"/>
  <c r="E40" i="3"/>
  <c r="E42" i="3"/>
  <c r="E44" i="3"/>
  <c r="E46" i="3"/>
  <c r="E2" i="3"/>
  <c r="F2" i="3" l="1"/>
</calcChain>
</file>

<file path=xl/sharedStrings.xml><?xml version="1.0" encoding="utf-8"?>
<sst xmlns="http://schemas.openxmlformats.org/spreadsheetml/2006/main" count="195" uniqueCount="134">
  <si>
    <t>H</t>
  </si>
  <si>
    <t>C</t>
  </si>
  <si>
    <t>N</t>
  </si>
  <si>
    <t>O</t>
  </si>
  <si>
    <t>S</t>
  </si>
  <si>
    <t>Cl</t>
  </si>
  <si>
    <t>F</t>
  </si>
  <si>
    <t>P</t>
  </si>
  <si>
    <t>Br</t>
  </si>
  <si>
    <t>I</t>
  </si>
  <si>
    <t>B</t>
  </si>
  <si>
    <t>Si</t>
  </si>
  <si>
    <t>K</t>
  </si>
  <si>
    <t>Na</t>
  </si>
  <si>
    <t>Li</t>
  </si>
  <si>
    <t>Mg</t>
  </si>
  <si>
    <t>Be</t>
  </si>
  <si>
    <t>Zn</t>
  </si>
  <si>
    <t>Ni</t>
  </si>
  <si>
    <t>Mo</t>
  </si>
  <si>
    <t>Cu</t>
  </si>
  <si>
    <t>Co</t>
  </si>
  <si>
    <t>D</t>
  </si>
  <si>
    <t>Rh</t>
  </si>
  <si>
    <t>Ru</t>
  </si>
  <si>
    <t>Gd</t>
  </si>
  <si>
    <t>Y</t>
  </si>
  <si>
    <t>Fe</t>
  </si>
  <si>
    <t>Ca</t>
  </si>
  <si>
    <t>Al</t>
  </si>
  <si>
    <t>Mn</t>
  </si>
  <si>
    <t>U</t>
  </si>
  <si>
    <t>Au</t>
  </si>
  <si>
    <t>Cs</t>
  </si>
  <si>
    <t>Er</t>
  </si>
  <si>
    <t>Ho</t>
  </si>
  <si>
    <t>Yb</t>
  </si>
  <si>
    <t>Tm</t>
  </si>
  <si>
    <t>Dy</t>
  </si>
  <si>
    <t>Eu</t>
  </si>
  <si>
    <t>Tb</t>
  </si>
  <si>
    <t>Cr</t>
  </si>
  <si>
    <t>Ag</t>
  </si>
  <si>
    <t>Ti</t>
  </si>
  <si>
    <t>V</t>
  </si>
  <si>
    <t>Hf</t>
  </si>
  <si>
    <t>Nd</t>
  </si>
  <si>
    <t>sm</t>
  </si>
  <si>
    <t>Zr</t>
  </si>
  <si>
    <t xml:space="preserve"> </t>
  </si>
  <si>
    <t>carbon</t>
  </si>
  <si>
    <t>r-z</t>
  </si>
  <si>
    <t>blank</t>
  </si>
  <si>
    <t>hydorgen</t>
  </si>
  <si>
    <t>nitrogen</t>
  </si>
  <si>
    <t>rz-b</t>
  </si>
  <si>
    <t>rz-b *100</t>
  </si>
  <si>
    <t>kal</t>
  </si>
  <si>
    <t>sample wt.</t>
  </si>
  <si>
    <t>k* s.w.</t>
  </si>
  <si>
    <t>(rb/ks)=%</t>
  </si>
  <si>
    <t>ideal sw</t>
  </si>
  <si>
    <t>%</t>
  </si>
  <si>
    <t>k*%</t>
  </si>
  <si>
    <t># of Atoms</t>
  </si>
  <si>
    <t>Element</t>
  </si>
  <si>
    <t>Atomic Weight</t>
  </si>
  <si>
    <t>Element Weight</t>
  </si>
  <si>
    <t>% of Element</t>
  </si>
  <si>
    <t>Molecular Weight</t>
  </si>
  <si>
    <t>He</t>
  </si>
  <si>
    <t>Ne</t>
  </si>
  <si>
    <t>Ar</t>
  </si>
  <si>
    <t>Sc</t>
  </si>
  <si>
    <t>Ga</t>
  </si>
  <si>
    <t>Ge</t>
  </si>
  <si>
    <t>As</t>
  </si>
  <si>
    <t>Se</t>
  </si>
  <si>
    <t>Kr</t>
  </si>
  <si>
    <t>Rb</t>
  </si>
  <si>
    <t>Sr</t>
  </si>
  <si>
    <t>Nb</t>
  </si>
  <si>
    <t>Tc</t>
  </si>
  <si>
    <t>Pd</t>
  </si>
  <si>
    <t>Cd</t>
  </si>
  <si>
    <t>In</t>
  </si>
  <si>
    <t>Sn</t>
  </si>
  <si>
    <t>Sb</t>
  </si>
  <si>
    <t>Te</t>
  </si>
  <si>
    <t>Xe</t>
  </si>
  <si>
    <t>Ba</t>
  </si>
  <si>
    <t>La</t>
  </si>
  <si>
    <t>Ta</t>
  </si>
  <si>
    <t>W</t>
  </si>
  <si>
    <t>Re</t>
  </si>
  <si>
    <t>Os</t>
  </si>
  <si>
    <t>Ir</t>
  </si>
  <si>
    <t>Pt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</si>
  <si>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</si>
  <si>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</si>
  <si>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</si>
  <si>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</si>
  <si>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</si>
  <si>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</si>
  <si>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</si>
  <si>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</si>
  <si>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</si>
  <si>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</si>
  <si>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Rf</t>
  </si>
  <si>
    <t>Db</t>
  </si>
  <si>
    <t>Sg</t>
  </si>
  <si>
    <t>Bh</t>
  </si>
  <si>
    <t>Hs</t>
  </si>
  <si>
    <t>Mt</t>
  </si>
  <si>
    <t>Ds</t>
  </si>
  <si>
    <t>Rg</t>
  </si>
  <si>
    <t>Ce</t>
  </si>
  <si>
    <t>Pr</t>
  </si>
  <si>
    <t>Pm</t>
  </si>
  <si>
    <t>Sm</t>
  </si>
  <si>
    <t>Lu</t>
  </si>
  <si>
    <t>Th</t>
  </si>
  <si>
    <t>Pa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</si>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</sst>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rgb="FF0061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0" xfId="1" applyFont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99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'Elemental Percentages'!$E$1</c:f>
              <c:strCache>
                <c:ptCount val="1"/>
                <c:pt idx="0">
                  <c:v>% of Element</c:v>
                </c:pt>
              </c:strCache>
            </c:strRef>
          </c:tx>
          <c:spPr>
            <a:noFill/>
          </c:spPr>
          <c:explosion val="1"/>
          <c:dPt>
            <c:idx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F6EA-4861-AACB-CE63E4B9CFF7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EA-4861-AACB-CE63E4B9CFF7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F6EA-4861-AACB-CE63E4B9CF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F6EA-4861-AACB-CE63E4B9CFF7}"/>
              </c:ext>
            </c:extLst>
          </c:dPt>
          <c:dPt>
            <c:idx val="4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9-F6EA-4861-AACB-CE63E4B9CFF7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2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B-F6EA-4861-AACB-CE63E4B9CFF7}"/>
              </c:ext>
            </c:extLst>
          </c:dPt>
          <c:dPt>
            <c:idx val="6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D-F6EA-4861-AACB-CE63E4B9CFF7}"/>
              </c:ext>
            </c:extLst>
          </c:dPt>
          <c:dPt>
            <c:idx val="7"/>
            <c:bubble3D val="0"/>
            <c:spPr>
              <a:blipFill>
                <a:blip xmlns:r="http://schemas.openxmlformats.org/officeDocument/2006/relationships" r:embed="rId4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F-F6EA-4861-AACB-CE63E4B9CFF7}"/>
              </c:ext>
            </c:extLst>
          </c:dPt>
          <c:dPt>
            <c:idx val="8"/>
            <c:bubble3D val="0"/>
            <c:spPr>
              <a:blipFill>
                <a:blip xmlns:r="http://schemas.openxmlformats.org/officeDocument/2006/relationships" r:embed="rId5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1-F6EA-4861-AACB-CE63E4B9CFF7}"/>
              </c:ext>
            </c:extLst>
          </c:dPt>
          <c:dPt>
            <c:idx val="9"/>
            <c:bubble3D val="0"/>
            <c:spPr>
              <a:blipFill>
                <a:blip xmlns:r="http://schemas.openxmlformats.org/officeDocument/2006/relationships" r:embed="rId6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3-F6EA-4861-AACB-CE63E4B9CFF7}"/>
              </c:ext>
            </c:extLst>
          </c:dPt>
          <c:dPt>
            <c:idx val="10"/>
            <c:bubble3D val="0"/>
            <c:spPr>
              <a:blipFill>
                <a:blip xmlns:r="http://schemas.openxmlformats.org/officeDocument/2006/relationships" r:embed="rId7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5-F6EA-4861-AACB-CE63E4B9CFF7}"/>
              </c:ext>
            </c:extLst>
          </c:dPt>
          <c:dPt>
            <c:idx val="11"/>
            <c:bubble3D val="0"/>
            <c:spPr>
              <a:blipFill>
                <a:blip xmlns:r="http://schemas.openxmlformats.org/officeDocument/2006/relationships" r:embed="rId8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7-F6EA-4861-AACB-CE63E4B9CFF7}"/>
              </c:ext>
            </c:extLst>
          </c:dPt>
          <c:dPt>
            <c:idx val="18"/>
            <c:bubble3D val="0"/>
            <c:spPr>
              <a:pattFill prst="plaid">
                <a:fgClr>
                  <a:schemeClr val="bg1"/>
                </a:fgClr>
                <a:bgClr>
                  <a:schemeClr val="tx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9-F6EA-4861-AACB-CE63E4B9CFF7}"/>
              </c:ext>
            </c:extLst>
          </c:dPt>
          <c:dPt>
            <c:idx val="20"/>
            <c:bubble3D val="0"/>
            <c:spPr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1B-F6EA-4861-AACB-CE63E4B9CFF7}"/>
              </c:ext>
            </c:extLst>
          </c:dPt>
          <c:dPt>
            <c:idx val="27"/>
            <c:bubble3D val="0"/>
            <c:spPr>
              <a:blipFill>
                <a:blip xmlns:r="http://schemas.openxmlformats.org/officeDocument/2006/relationships" r:embed="rId9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D-F6EA-4861-AACB-CE63E4B9CFF7}"/>
              </c:ext>
            </c:extLst>
          </c:dPt>
          <c:dPt>
            <c:idx val="29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F-F6EA-4861-AACB-CE63E4B9CFF7}"/>
              </c:ext>
            </c:extLst>
          </c:dPt>
          <c:dPt>
            <c:idx val="32"/>
            <c:bubble3D val="0"/>
            <c:spPr>
              <a:gradFill flip="none" rotWithShape="1"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21-F6EA-4861-AACB-CE63E4B9CFF7}"/>
              </c:ext>
            </c:extLst>
          </c:dPt>
          <c:dPt>
            <c:idx val="43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23-F6EA-4861-AACB-CE63E4B9CFF7}"/>
              </c:ext>
            </c:extLst>
          </c:dPt>
          <c:cat>
            <c:strRef>
              <c:f>'Elemental Percentages'!$B$2:$B$45</c:f>
              <c:strCache>
                <c:ptCount val="44"/>
                <c:pt idx="0">
                  <c:v>C</c:v>
                </c:pt>
                <c:pt idx="1">
                  <c:v>H</c:v>
                </c:pt>
                <c:pt idx="2">
                  <c:v>N</c:v>
                </c:pt>
                <c:pt idx="3">
                  <c:v>O</c:v>
                </c:pt>
                <c:pt idx="4">
                  <c:v>S</c:v>
                </c:pt>
                <c:pt idx="5">
                  <c:v>Cl</c:v>
                </c:pt>
                <c:pt idx="6">
                  <c:v>F</c:v>
                </c:pt>
                <c:pt idx="7">
                  <c:v>P</c:v>
                </c:pt>
                <c:pt idx="8">
                  <c:v>Br</c:v>
                </c:pt>
                <c:pt idx="9">
                  <c:v>I</c:v>
                </c:pt>
                <c:pt idx="10">
                  <c:v>B</c:v>
                </c:pt>
                <c:pt idx="11">
                  <c:v>Si</c:v>
                </c:pt>
                <c:pt idx="12">
                  <c:v>K</c:v>
                </c:pt>
                <c:pt idx="13">
                  <c:v>Na</c:v>
                </c:pt>
                <c:pt idx="14">
                  <c:v>Li</c:v>
                </c:pt>
                <c:pt idx="15">
                  <c:v>Mg</c:v>
                </c:pt>
                <c:pt idx="16">
                  <c:v>Be</c:v>
                </c:pt>
                <c:pt idx="17">
                  <c:v>Zn</c:v>
                </c:pt>
                <c:pt idx="18">
                  <c:v>Ni</c:v>
                </c:pt>
                <c:pt idx="19">
                  <c:v>Mo</c:v>
                </c:pt>
                <c:pt idx="20">
                  <c:v>Cu</c:v>
                </c:pt>
                <c:pt idx="21">
                  <c:v>Co</c:v>
                </c:pt>
                <c:pt idx="22">
                  <c:v>D</c:v>
                </c:pt>
                <c:pt idx="23">
                  <c:v>Rh</c:v>
                </c:pt>
                <c:pt idx="24">
                  <c:v>Ru</c:v>
                </c:pt>
                <c:pt idx="25">
                  <c:v>Gd</c:v>
                </c:pt>
                <c:pt idx="26">
                  <c:v>Y</c:v>
                </c:pt>
                <c:pt idx="27">
                  <c:v>Fe</c:v>
                </c:pt>
                <c:pt idx="28">
                  <c:v>Ca</c:v>
                </c:pt>
                <c:pt idx="29">
                  <c:v>Al</c:v>
                </c:pt>
                <c:pt idx="30">
                  <c:v>Mn</c:v>
                </c:pt>
                <c:pt idx="31">
                  <c:v>U</c:v>
                </c:pt>
                <c:pt idx="32">
                  <c:v>Au</c:v>
                </c:pt>
                <c:pt idx="33">
                  <c:v>Cs</c:v>
                </c:pt>
                <c:pt idx="34">
                  <c:v>Eu</c:v>
                </c:pt>
                <c:pt idx="35">
                  <c:v>Zr</c:v>
                </c:pt>
                <c:pt idx="36">
                  <c:v>Yb</c:v>
                </c:pt>
                <c:pt idx="37">
                  <c:v>Tm</c:v>
                </c:pt>
                <c:pt idx="38">
                  <c:v>Dy</c:v>
                </c:pt>
                <c:pt idx="39">
                  <c:v>Eu</c:v>
                </c:pt>
                <c:pt idx="40">
                  <c:v>sm</c:v>
                </c:pt>
                <c:pt idx="41">
                  <c:v>Cr</c:v>
                </c:pt>
                <c:pt idx="42">
                  <c:v>U</c:v>
                </c:pt>
                <c:pt idx="43">
                  <c:v>Ag</c:v>
                </c:pt>
              </c:strCache>
            </c:strRef>
          </c:cat>
          <c:val>
            <c:numRef>
              <c:f>'Elemental Percentages'!$E$2:$E$45</c:f>
              <c:numCache>
                <c:formatCode>0.00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6EA-4861-AACB-CE63E4B9C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93771653543307087"/>
          <c:y val="1.8752319637175396E-2"/>
          <c:w val="5.2131180302969746E-2"/>
          <c:h val="0.96842452989340455"/>
        </c:manualLayout>
      </c:layout>
      <c:overlay val="0"/>
      <c:spPr>
        <a:noFill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'Elemental Percentages'!$E$1</c:f>
              <c:strCache>
                <c:ptCount val="1"/>
                <c:pt idx="0">
                  <c:v>% of Element</c:v>
                </c:pt>
              </c:strCache>
            </c:strRef>
          </c:tx>
          <c:spPr>
            <a:noFill/>
          </c:spPr>
          <c:explosion val="1"/>
          <c:dPt>
            <c:idx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EFF-4801-A1F5-8E29B4B06A5F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EFF-4801-A1F5-8E29B4B06A5F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EFF-4801-A1F5-8E29B4B06A5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EFF-4801-A1F5-8E29B4B06A5F}"/>
              </c:ext>
            </c:extLst>
          </c:dPt>
          <c:dPt>
            <c:idx val="4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9-AEFF-4801-A1F5-8E29B4B06A5F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2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B-AEFF-4801-A1F5-8E29B4B06A5F}"/>
              </c:ext>
            </c:extLst>
          </c:dPt>
          <c:dPt>
            <c:idx val="6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D-AEFF-4801-A1F5-8E29B4B06A5F}"/>
              </c:ext>
            </c:extLst>
          </c:dPt>
          <c:dPt>
            <c:idx val="7"/>
            <c:bubble3D val="0"/>
            <c:spPr>
              <a:blipFill>
                <a:blip xmlns:r="http://schemas.openxmlformats.org/officeDocument/2006/relationships" r:embed="rId4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0F-AEFF-4801-A1F5-8E29B4B06A5F}"/>
              </c:ext>
            </c:extLst>
          </c:dPt>
          <c:dPt>
            <c:idx val="8"/>
            <c:bubble3D val="0"/>
            <c:spPr>
              <a:blipFill>
                <a:blip xmlns:r="http://schemas.openxmlformats.org/officeDocument/2006/relationships" r:embed="rId5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1-AEFF-4801-A1F5-8E29B4B06A5F}"/>
              </c:ext>
            </c:extLst>
          </c:dPt>
          <c:dPt>
            <c:idx val="9"/>
            <c:bubble3D val="0"/>
            <c:spPr>
              <a:blipFill>
                <a:blip xmlns:r="http://schemas.openxmlformats.org/officeDocument/2006/relationships" r:embed="rId6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3-AEFF-4801-A1F5-8E29B4B06A5F}"/>
              </c:ext>
            </c:extLst>
          </c:dPt>
          <c:dPt>
            <c:idx val="10"/>
            <c:bubble3D val="0"/>
            <c:spPr>
              <a:blipFill>
                <a:blip xmlns:r="http://schemas.openxmlformats.org/officeDocument/2006/relationships" r:embed="rId7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5-AEFF-4801-A1F5-8E29B4B06A5F}"/>
              </c:ext>
            </c:extLst>
          </c:dPt>
          <c:dPt>
            <c:idx val="11"/>
            <c:bubble3D val="0"/>
            <c:spPr>
              <a:blipFill>
                <a:blip xmlns:r="http://schemas.openxmlformats.org/officeDocument/2006/relationships" r:embed="rId8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7-AEFF-4801-A1F5-8E29B4B06A5F}"/>
              </c:ext>
            </c:extLst>
          </c:dPt>
          <c:dPt>
            <c:idx val="18"/>
            <c:bubble3D val="0"/>
            <c:spPr>
              <a:pattFill prst="plaid">
                <a:fgClr>
                  <a:schemeClr val="bg1"/>
                </a:fgClr>
                <a:bgClr>
                  <a:schemeClr val="tx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9-AEFF-4801-A1F5-8E29B4B06A5F}"/>
              </c:ext>
            </c:extLst>
          </c:dPt>
          <c:dPt>
            <c:idx val="20"/>
            <c:bubble3D val="0"/>
            <c:spPr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1B-AEFF-4801-A1F5-8E29B4B06A5F}"/>
              </c:ext>
            </c:extLst>
          </c:dPt>
          <c:dPt>
            <c:idx val="27"/>
            <c:bubble3D val="0"/>
            <c:spPr>
              <a:blipFill>
                <a:blip xmlns:r="http://schemas.openxmlformats.org/officeDocument/2006/relationships" r:embed="rId9"/>
                <a:tile tx="0" ty="0" sx="100000" sy="100000" flip="none" algn="tl"/>
              </a:blipFill>
            </c:spPr>
            <c:extLst>
              <c:ext xmlns:c16="http://schemas.microsoft.com/office/drawing/2014/chart" uri="{C3380CC4-5D6E-409C-BE32-E72D297353CC}">
                <c16:uniqueId val="{0000001D-AEFF-4801-A1F5-8E29B4B06A5F}"/>
              </c:ext>
            </c:extLst>
          </c:dPt>
          <c:dPt>
            <c:idx val="29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F-AEFF-4801-A1F5-8E29B4B06A5F}"/>
              </c:ext>
            </c:extLst>
          </c:dPt>
          <c:dPt>
            <c:idx val="32"/>
            <c:bubble3D val="0"/>
            <c:spPr>
              <a:gradFill flip="none" rotWithShape="1"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21-AEFF-4801-A1F5-8E29B4B06A5F}"/>
              </c:ext>
            </c:extLst>
          </c:dPt>
          <c:dPt>
            <c:idx val="43"/>
            <c:bubble3D val="0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23-AEFF-4801-A1F5-8E29B4B06A5F}"/>
              </c:ext>
            </c:extLst>
          </c:dPt>
          <c:cat>
            <c:strRef>
              <c:f>'Elemental Percentages'!$B$2:$B$45</c:f>
              <c:strCache>
                <c:ptCount val="44"/>
                <c:pt idx="0">
                  <c:v>C</c:v>
                </c:pt>
                <c:pt idx="1">
                  <c:v>H</c:v>
                </c:pt>
                <c:pt idx="2">
                  <c:v>N</c:v>
                </c:pt>
                <c:pt idx="3">
                  <c:v>O</c:v>
                </c:pt>
                <c:pt idx="4">
                  <c:v>S</c:v>
                </c:pt>
                <c:pt idx="5">
                  <c:v>Cl</c:v>
                </c:pt>
                <c:pt idx="6">
                  <c:v>F</c:v>
                </c:pt>
                <c:pt idx="7">
                  <c:v>P</c:v>
                </c:pt>
                <c:pt idx="8">
                  <c:v>Br</c:v>
                </c:pt>
                <c:pt idx="9">
                  <c:v>I</c:v>
                </c:pt>
                <c:pt idx="10">
                  <c:v>B</c:v>
                </c:pt>
                <c:pt idx="11">
                  <c:v>Si</c:v>
                </c:pt>
                <c:pt idx="12">
                  <c:v>K</c:v>
                </c:pt>
                <c:pt idx="13">
                  <c:v>Na</c:v>
                </c:pt>
                <c:pt idx="14">
                  <c:v>Li</c:v>
                </c:pt>
                <c:pt idx="15">
                  <c:v>Mg</c:v>
                </c:pt>
                <c:pt idx="16">
                  <c:v>Be</c:v>
                </c:pt>
                <c:pt idx="17">
                  <c:v>Zn</c:v>
                </c:pt>
                <c:pt idx="18">
                  <c:v>Ni</c:v>
                </c:pt>
                <c:pt idx="19">
                  <c:v>Mo</c:v>
                </c:pt>
                <c:pt idx="20">
                  <c:v>Cu</c:v>
                </c:pt>
                <c:pt idx="21">
                  <c:v>Co</c:v>
                </c:pt>
                <c:pt idx="22">
                  <c:v>D</c:v>
                </c:pt>
                <c:pt idx="23">
                  <c:v>Rh</c:v>
                </c:pt>
                <c:pt idx="24">
                  <c:v>Ru</c:v>
                </c:pt>
                <c:pt idx="25">
                  <c:v>Gd</c:v>
                </c:pt>
                <c:pt idx="26">
                  <c:v>Y</c:v>
                </c:pt>
                <c:pt idx="27">
                  <c:v>Fe</c:v>
                </c:pt>
                <c:pt idx="28">
                  <c:v>Ca</c:v>
                </c:pt>
                <c:pt idx="29">
                  <c:v>Al</c:v>
                </c:pt>
                <c:pt idx="30">
                  <c:v>Mn</c:v>
                </c:pt>
                <c:pt idx="31">
                  <c:v>U</c:v>
                </c:pt>
                <c:pt idx="32">
                  <c:v>Au</c:v>
                </c:pt>
                <c:pt idx="33">
                  <c:v>Cs</c:v>
                </c:pt>
                <c:pt idx="34">
                  <c:v>Eu</c:v>
                </c:pt>
                <c:pt idx="35">
                  <c:v>Zr</c:v>
                </c:pt>
                <c:pt idx="36">
                  <c:v>Yb</c:v>
                </c:pt>
                <c:pt idx="37">
                  <c:v>Tm</c:v>
                </c:pt>
                <c:pt idx="38">
                  <c:v>Dy</c:v>
                </c:pt>
                <c:pt idx="39">
                  <c:v>Eu</c:v>
                </c:pt>
                <c:pt idx="40">
                  <c:v>sm</c:v>
                </c:pt>
                <c:pt idx="41">
                  <c:v>Cr</c:v>
                </c:pt>
                <c:pt idx="42">
                  <c:v>U</c:v>
                </c:pt>
                <c:pt idx="43">
                  <c:v>Ag</c:v>
                </c:pt>
              </c:strCache>
            </c:strRef>
          </c:cat>
          <c:val>
            <c:numRef>
              <c:f>'Elemental Percentages'!$E$2:$E$45</c:f>
              <c:numCache>
                <c:formatCode>0.00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EFF-4801-A1F5-8E29B4B06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93771653543307087"/>
          <c:y val="1.8752319637175396E-2"/>
          <c:w val="5.2131180302969746E-2"/>
          <c:h val="0.96842452989340455"/>
        </c:manualLayout>
      </c:layout>
      <c:overlay val="0"/>
      <c:spPr>
        <a:noFill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238124</xdr:rowOff>
    </xdr:from>
    <xdr:to>
      <xdr:col>14</xdr:col>
      <xdr:colOff>600075</xdr:colOff>
      <xdr:row>30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</xdr:row>
      <xdr:rowOff>28575</xdr:rowOff>
    </xdr:from>
    <xdr:to>
      <xdr:col>15</xdr:col>
      <xdr:colOff>28575</xdr:colOff>
      <xdr:row>30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54F1FC7-385D-4DA1-9779-EFC072DFC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Normal="100" workbookViewId="0">
      <selection activeCell="A3" sqref="A3:A6"/>
    </sheetView>
  </sheetViews>
  <sheetFormatPr defaultRowHeight="18.75" x14ac:dyDescent="0.3"/>
  <cols>
    <col min="1" max="1" width="14" style="2" bestFit="1" customWidth="1"/>
    <col min="2" max="2" width="9.7109375" style="2" bestFit="1" customWidth="1"/>
    <col min="3" max="3" width="19" style="2" bestFit="1" customWidth="1"/>
    <col min="4" max="4" width="18.28515625" style="2" bestFit="1" customWidth="1"/>
    <col min="5" max="5" width="17.28515625" style="2" bestFit="1" customWidth="1"/>
    <col min="6" max="6" width="9.140625" style="2"/>
    <col min="7" max="7" width="22.85546875" style="2" bestFit="1" customWidth="1"/>
    <col min="8" max="16384" width="9.140625" style="2"/>
  </cols>
  <sheetData>
    <row r="1" spans="1:7" s="4" customFormat="1" x14ac:dyDescent="0.3">
      <c r="A1" s="4" t="s">
        <v>64</v>
      </c>
      <c r="B1" s="4" t="s">
        <v>65</v>
      </c>
      <c r="C1" s="4" t="s">
        <v>66</v>
      </c>
      <c r="D1" s="4" t="s">
        <v>67</v>
      </c>
      <c r="E1" s="4" t="s">
        <v>68</v>
      </c>
      <c r="G1" s="4" t="s">
        <v>69</v>
      </c>
    </row>
    <row r="2" spans="1:7" x14ac:dyDescent="0.3">
      <c r="B2" s="2" t="s">
        <v>1</v>
      </c>
      <c r="C2" s="2">
        <v>12.010999999999999</v>
      </c>
      <c r="D2" s="2">
        <f>A2*C2</f>
        <v>0</v>
      </c>
      <c r="E2" s="3" t="e">
        <f>(D2/$G$2)*100</f>
        <v>#DIV/0!</v>
      </c>
      <c r="F2" s="3" t="e">
        <f>SUM(E2:E55)</f>
        <v>#DIV/0!</v>
      </c>
      <c r="G2" s="2">
        <f>SUM(D2:D55)</f>
        <v>0</v>
      </c>
    </row>
    <row r="3" spans="1:7" x14ac:dyDescent="0.3">
      <c r="B3" s="2" t="s">
        <v>0</v>
      </c>
      <c r="C3" s="2">
        <v>1.008</v>
      </c>
      <c r="D3" s="2">
        <f t="shared" ref="D3:D49" si="0">A3*C3</f>
        <v>0</v>
      </c>
      <c r="E3" s="3" t="e">
        <f t="shared" ref="E3:E49" si="1">(D3/$G$2)*100</f>
        <v>#DIV/0!</v>
      </c>
    </row>
    <row r="4" spans="1:7" x14ac:dyDescent="0.3">
      <c r="B4" s="2" t="s">
        <v>2</v>
      </c>
      <c r="C4" s="2">
        <v>14.0067</v>
      </c>
      <c r="D4" s="2">
        <f t="shared" si="0"/>
        <v>0</v>
      </c>
      <c r="E4" s="3" t="e">
        <f t="shared" si="1"/>
        <v>#DIV/0!</v>
      </c>
    </row>
    <row r="5" spans="1:7" x14ac:dyDescent="0.3">
      <c r="B5" s="2" t="s">
        <v>3</v>
      </c>
      <c r="C5" s="2">
        <v>15.9994</v>
      </c>
      <c r="D5" s="2">
        <f t="shared" si="0"/>
        <v>0</v>
      </c>
      <c r="E5" s="3" t="e">
        <f t="shared" si="1"/>
        <v>#DIV/0!</v>
      </c>
    </row>
    <row r="6" spans="1:7" x14ac:dyDescent="0.3">
      <c r="B6" s="2" t="s">
        <v>4</v>
      </c>
      <c r="C6" s="2">
        <v>32.06</v>
      </c>
      <c r="D6" s="2">
        <f t="shared" si="0"/>
        <v>0</v>
      </c>
      <c r="E6" s="3" t="e">
        <f t="shared" si="1"/>
        <v>#DIV/0!</v>
      </c>
    </row>
    <row r="7" spans="1:7" x14ac:dyDescent="0.3">
      <c r="B7" s="2" t="s">
        <v>5</v>
      </c>
      <c r="C7" s="2">
        <v>35.453000000000003</v>
      </c>
      <c r="D7" s="2">
        <f t="shared" si="0"/>
        <v>0</v>
      </c>
      <c r="E7" s="3" t="e">
        <f t="shared" si="1"/>
        <v>#DIV/0!</v>
      </c>
    </row>
    <row r="8" spans="1:7" x14ac:dyDescent="0.3">
      <c r="B8" s="2" t="s">
        <v>6</v>
      </c>
      <c r="C8" s="2">
        <v>18.9986</v>
      </c>
      <c r="D8" s="2">
        <f t="shared" si="0"/>
        <v>0</v>
      </c>
      <c r="E8" s="3" t="e">
        <f t="shared" si="1"/>
        <v>#DIV/0!</v>
      </c>
    </row>
    <row r="9" spans="1:7" x14ac:dyDescent="0.3">
      <c r="B9" s="2" t="s">
        <v>7</v>
      </c>
      <c r="C9" s="2">
        <v>30.973800000000001</v>
      </c>
      <c r="D9" s="2">
        <f t="shared" si="0"/>
        <v>0</v>
      </c>
      <c r="E9" s="3" t="e">
        <f t="shared" si="1"/>
        <v>#DIV/0!</v>
      </c>
    </row>
    <row r="10" spans="1:7" x14ac:dyDescent="0.3">
      <c r="B10" s="2" t="s">
        <v>8</v>
      </c>
      <c r="C10" s="2">
        <v>79.09</v>
      </c>
      <c r="D10" s="2">
        <f t="shared" si="0"/>
        <v>0</v>
      </c>
      <c r="E10" s="3" t="e">
        <f t="shared" si="1"/>
        <v>#DIV/0!</v>
      </c>
    </row>
    <row r="11" spans="1:7" x14ac:dyDescent="0.3">
      <c r="B11" s="2" t="s">
        <v>9</v>
      </c>
      <c r="C11" s="2">
        <v>126.9067</v>
      </c>
      <c r="D11" s="2">
        <f t="shared" si="0"/>
        <v>0</v>
      </c>
      <c r="E11" s="3" t="e">
        <f t="shared" si="1"/>
        <v>#DIV/0!</v>
      </c>
    </row>
    <row r="12" spans="1:7" x14ac:dyDescent="0.3">
      <c r="B12" s="2" t="s">
        <v>10</v>
      </c>
      <c r="C12" s="2">
        <v>10.81</v>
      </c>
      <c r="D12" s="2">
        <f t="shared" si="0"/>
        <v>0</v>
      </c>
      <c r="E12" s="3" t="e">
        <f t="shared" si="1"/>
        <v>#DIV/0!</v>
      </c>
    </row>
    <row r="13" spans="1:7" x14ac:dyDescent="0.3">
      <c r="B13" s="2" t="s">
        <v>11</v>
      </c>
      <c r="C13" s="2">
        <v>28.085999999999999</v>
      </c>
      <c r="D13" s="2">
        <f t="shared" si="0"/>
        <v>0</v>
      </c>
      <c r="E13" s="3" t="e">
        <f t="shared" si="1"/>
        <v>#DIV/0!</v>
      </c>
    </row>
    <row r="14" spans="1:7" x14ac:dyDescent="0.3">
      <c r="B14" s="2" t="s">
        <v>12</v>
      </c>
      <c r="C14" s="2">
        <v>39.1</v>
      </c>
      <c r="D14" s="2">
        <f t="shared" si="0"/>
        <v>0</v>
      </c>
      <c r="E14" s="3" t="e">
        <f t="shared" si="1"/>
        <v>#DIV/0!</v>
      </c>
    </row>
    <row r="15" spans="1:7" x14ac:dyDescent="0.3">
      <c r="B15" s="2" t="s">
        <v>13</v>
      </c>
      <c r="C15" s="2">
        <v>22.9877</v>
      </c>
      <c r="D15" s="2">
        <f t="shared" si="0"/>
        <v>0</v>
      </c>
      <c r="E15" s="3" t="e">
        <f t="shared" si="1"/>
        <v>#DIV/0!</v>
      </c>
    </row>
    <row r="16" spans="1:7" x14ac:dyDescent="0.3">
      <c r="B16" s="2" t="s">
        <v>14</v>
      </c>
      <c r="C16" s="2">
        <v>6.94</v>
      </c>
      <c r="D16" s="2">
        <f t="shared" si="0"/>
        <v>0</v>
      </c>
      <c r="E16" s="3" t="e">
        <f t="shared" si="1"/>
        <v>#DIV/0!</v>
      </c>
    </row>
    <row r="17" spans="2:5" x14ac:dyDescent="0.3">
      <c r="B17" s="2" t="s">
        <v>15</v>
      </c>
      <c r="C17" s="2">
        <v>24.305</v>
      </c>
      <c r="D17" s="2">
        <f t="shared" si="0"/>
        <v>0</v>
      </c>
      <c r="E17" s="3" t="e">
        <f t="shared" si="1"/>
        <v>#DIV/0!</v>
      </c>
    </row>
    <row r="18" spans="2:5" x14ac:dyDescent="0.3">
      <c r="B18" s="2" t="s">
        <v>16</v>
      </c>
      <c r="C18" s="2">
        <v>9.0128000000000004</v>
      </c>
      <c r="D18" s="2">
        <f t="shared" si="0"/>
        <v>0</v>
      </c>
      <c r="E18" s="3" t="e">
        <f t="shared" si="1"/>
        <v>#DIV/0!</v>
      </c>
    </row>
    <row r="19" spans="2:5" x14ac:dyDescent="0.3">
      <c r="B19" s="2" t="s">
        <v>17</v>
      </c>
      <c r="C19" s="2">
        <v>65.38</v>
      </c>
      <c r="D19" s="2">
        <f t="shared" si="0"/>
        <v>0</v>
      </c>
      <c r="E19" s="3" t="e">
        <f t="shared" si="1"/>
        <v>#DIV/0!</v>
      </c>
    </row>
    <row r="20" spans="2:5" x14ac:dyDescent="0.3">
      <c r="B20" s="2" t="s">
        <v>18</v>
      </c>
      <c r="C20" s="2">
        <v>58.69</v>
      </c>
      <c r="D20" s="2">
        <f t="shared" si="0"/>
        <v>0</v>
      </c>
      <c r="E20" s="3" t="e">
        <f t="shared" si="1"/>
        <v>#DIV/0!</v>
      </c>
    </row>
    <row r="21" spans="2:5" x14ac:dyDescent="0.3">
      <c r="B21" s="2" t="s">
        <v>19</v>
      </c>
      <c r="C21" s="2">
        <v>95.95</v>
      </c>
      <c r="D21" s="2">
        <f t="shared" si="0"/>
        <v>0</v>
      </c>
      <c r="E21" s="3" t="e">
        <f t="shared" si="1"/>
        <v>#DIV/0!</v>
      </c>
    </row>
    <row r="22" spans="2:5" x14ac:dyDescent="0.3">
      <c r="B22" s="2" t="s">
        <v>20</v>
      </c>
      <c r="C22" s="2">
        <v>63.54</v>
      </c>
      <c r="D22" s="2">
        <f t="shared" si="0"/>
        <v>0</v>
      </c>
      <c r="E22" s="3" t="e">
        <f t="shared" si="1"/>
        <v>#DIV/0!</v>
      </c>
    </row>
    <row r="23" spans="2:5" x14ac:dyDescent="0.3">
      <c r="B23" s="2" t="s">
        <v>21</v>
      </c>
      <c r="C23" s="2">
        <v>58.94</v>
      </c>
      <c r="D23" s="2">
        <f t="shared" si="0"/>
        <v>0</v>
      </c>
      <c r="E23" s="3" t="e">
        <f t="shared" si="1"/>
        <v>#DIV/0!</v>
      </c>
    </row>
    <row r="24" spans="2:5" x14ac:dyDescent="0.3">
      <c r="B24" s="2" t="s">
        <v>22</v>
      </c>
      <c r="C24" s="2">
        <v>2</v>
      </c>
      <c r="D24" s="2">
        <f t="shared" si="0"/>
        <v>0</v>
      </c>
      <c r="E24" s="3" t="e">
        <f t="shared" si="1"/>
        <v>#DIV/0!</v>
      </c>
    </row>
    <row r="25" spans="2:5" x14ac:dyDescent="0.3">
      <c r="B25" s="2" t="s">
        <v>23</v>
      </c>
      <c r="C25" s="2">
        <v>102.905</v>
      </c>
      <c r="D25" s="2">
        <f t="shared" si="0"/>
        <v>0</v>
      </c>
      <c r="E25" s="3" t="e">
        <f t="shared" si="1"/>
        <v>#DIV/0!</v>
      </c>
    </row>
    <row r="26" spans="2:5" x14ac:dyDescent="0.3">
      <c r="B26" s="2" t="s">
        <v>24</v>
      </c>
      <c r="C26" s="2">
        <v>101.07</v>
      </c>
      <c r="D26" s="2">
        <f t="shared" si="0"/>
        <v>0</v>
      </c>
      <c r="E26" s="3" t="e">
        <f t="shared" si="1"/>
        <v>#DIV/0!</v>
      </c>
    </row>
    <row r="27" spans="2:5" x14ac:dyDescent="0.3">
      <c r="B27" s="2" t="s">
        <v>25</v>
      </c>
      <c r="C27" s="2">
        <v>157.25</v>
      </c>
      <c r="D27" s="2">
        <f t="shared" si="0"/>
        <v>0</v>
      </c>
      <c r="E27" s="3" t="e">
        <f t="shared" si="1"/>
        <v>#DIV/0!</v>
      </c>
    </row>
    <row r="28" spans="2:5" x14ac:dyDescent="0.3">
      <c r="B28" s="2" t="s">
        <v>26</v>
      </c>
      <c r="C28" s="2">
        <v>88.906000000000006</v>
      </c>
      <c r="D28" s="2">
        <f t="shared" si="0"/>
        <v>0</v>
      </c>
      <c r="E28" s="3" t="e">
        <f t="shared" si="1"/>
        <v>#DIV/0!</v>
      </c>
    </row>
    <row r="29" spans="2:5" x14ac:dyDescent="0.3">
      <c r="B29" s="2" t="s">
        <v>27</v>
      </c>
      <c r="C29" s="2">
        <v>55.85</v>
      </c>
      <c r="D29" s="2">
        <f t="shared" si="0"/>
        <v>0</v>
      </c>
      <c r="E29" s="3" t="e">
        <f t="shared" si="1"/>
        <v>#DIV/0!</v>
      </c>
    </row>
    <row r="30" spans="2:5" x14ac:dyDescent="0.3">
      <c r="B30" s="2" t="s">
        <v>28</v>
      </c>
      <c r="C30" s="2">
        <v>40.08</v>
      </c>
      <c r="D30" s="2">
        <f t="shared" si="0"/>
        <v>0</v>
      </c>
      <c r="E30" s="3" t="e">
        <f t="shared" si="1"/>
        <v>#DIV/0!</v>
      </c>
    </row>
    <row r="31" spans="2:5" x14ac:dyDescent="0.3">
      <c r="B31" s="2" t="s">
        <v>29</v>
      </c>
      <c r="C31" s="2">
        <v>26.98</v>
      </c>
      <c r="D31" s="2">
        <f t="shared" si="0"/>
        <v>0</v>
      </c>
      <c r="E31" s="3" t="e">
        <f t="shared" si="1"/>
        <v>#DIV/0!</v>
      </c>
    </row>
    <row r="32" spans="2:5" x14ac:dyDescent="0.3">
      <c r="B32" s="2" t="s">
        <v>30</v>
      </c>
      <c r="C32" s="2">
        <v>54.938000000000002</v>
      </c>
      <c r="D32" s="2">
        <f t="shared" si="0"/>
        <v>0</v>
      </c>
      <c r="E32" s="3" t="e">
        <f t="shared" si="1"/>
        <v>#DIV/0!</v>
      </c>
    </row>
    <row r="33" spans="2:5" x14ac:dyDescent="0.3">
      <c r="B33" s="2" t="s">
        <v>31</v>
      </c>
      <c r="C33" s="2">
        <v>238.03</v>
      </c>
      <c r="D33" s="2">
        <f t="shared" si="0"/>
        <v>0</v>
      </c>
      <c r="E33" s="3" t="e">
        <f t="shared" si="1"/>
        <v>#DIV/0!</v>
      </c>
    </row>
    <row r="34" spans="2:5" x14ac:dyDescent="0.3">
      <c r="B34" s="2" t="s">
        <v>32</v>
      </c>
      <c r="C34" s="2">
        <v>197</v>
      </c>
      <c r="D34" s="2">
        <f t="shared" si="0"/>
        <v>0</v>
      </c>
      <c r="E34" s="3" t="e">
        <f t="shared" si="1"/>
        <v>#DIV/0!</v>
      </c>
    </row>
    <row r="35" spans="2:5" x14ac:dyDescent="0.3">
      <c r="B35" s="2" t="s">
        <v>33</v>
      </c>
      <c r="C35" s="2">
        <v>132.9</v>
      </c>
      <c r="D35" s="2">
        <f t="shared" si="0"/>
        <v>0</v>
      </c>
      <c r="E35" s="3" t="e">
        <f t="shared" si="1"/>
        <v>#DIV/0!</v>
      </c>
    </row>
    <row r="36" spans="2:5" x14ac:dyDescent="0.3">
      <c r="B36" s="2" t="s">
        <v>39</v>
      </c>
      <c r="C36" s="2">
        <v>151.96</v>
      </c>
      <c r="D36" s="2">
        <f t="shared" si="0"/>
        <v>0</v>
      </c>
      <c r="E36" s="3" t="e">
        <f t="shared" si="1"/>
        <v>#DIV/0!</v>
      </c>
    </row>
    <row r="37" spans="2:5" x14ac:dyDescent="0.3">
      <c r="B37" s="2" t="s">
        <v>48</v>
      </c>
      <c r="C37" s="2">
        <v>91.22</v>
      </c>
      <c r="D37" s="2">
        <f t="shared" si="0"/>
        <v>0</v>
      </c>
      <c r="E37" s="3" t="e">
        <f t="shared" si="1"/>
        <v>#DIV/0!</v>
      </c>
    </row>
    <row r="38" spans="2:5" x14ac:dyDescent="0.3">
      <c r="B38" s="2" t="s">
        <v>36</v>
      </c>
      <c r="C38" s="2">
        <v>173.04</v>
      </c>
      <c r="D38" s="2">
        <f t="shared" si="0"/>
        <v>0</v>
      </c>
      <c r="E38" s="3" t="e">
        <f t="shared" si="1"/>
        <v>#DIV/0!</v>
      </c>
    </row>
    <row r="39" spans="2:5" x14ac:dyDescent="0.3">
      <c r="B39" s="2" t="s">
        <v>37</v>
      </c>
      <c r="C39" s="2">
        <v>168.934</v>
      </c>
      <c r="D39" s="2">
        <f t="shared" si="0"/>
        <v>0</v>
      </c>
      <c r="E39" s="3" t="e">
        <f t="shared" si="1"/>
        <v>#DIV/0!</v>
      </c>
    </row>
    <row r="40" spans="2:5" x14ac:dyDescent="0.3">
      <c r="B40" s="2" t="s">
        <v>38</v>
      </c>
      <c r="C40" s="2">
        <v>162.5</v>
      </c>
      <c r="D40" s="2">
        <f t="shared" si="0"/>
        <v>0</v>
      </c>
      <c r="E40" s="3" t="e">
        <f t="shared" si="1"/>
        <v>#DIV/0!</v>
      </c>
    </row>
    <row r="41" spans="2:5" x14ac:dyDescent="0.3">
      <c r="B41" s="2" t="s">
        <v>39</v>
      </c>
      <c r="C41" s="2">
        <v>151.96</v>
      </c>
      <c r="D41" s="2">
        <f t="shared" si="0"/>
        <v>0</v>
      </c>
      <c r="E41" s="3" t="e">
        <f t="shared" si="1"/>
        <v>#DIV/0!</v>
      </c>
    </row>
    <row r="42" spans="2:5" x14ac:dyDescent="0.3">
      <c r="B42" s="2" t="s">
        <v>47</v>
      </c>
      <c r="C42" s="2">
        <v>150.4</v>
      </c>
      <c r="D42" s="2">
        <f t="shared" si="0"/>
        <v>0</v>
      </c>
      <c r="E42" s="3" t="e">
        <f t="shared" si="1"/>
        <v>#DIV/0!</v>
      </c>
    </row>
    <row r="43" spans="2:5" x14ac:dyDescent="0.3">
      <c r="B43" s="2" t="s">
        <v>41</v>
      </c>
      <c r="C43" s="2">
        <v>52.01</v>
      </c>
      <c r="D43" s="2">
        <f t="shared" si="0"/>
        <v>0</v>
      </c>
      <c r="E43" s="3" t="e">
        <f t="shared" si="1"/>
        <v>#DIV/0!</v>
      </c>
    </row>
    <row r="44" spans="2:5" x14ac:dyDescent="0.3">
      <c r="B44" s="2" t="s">
        <v>31</v>
      </c>
      <c r="C44" s="2">
        <v>238.07</v>
      </c>
      <c r="D44" s="2">
        <f t="shared" si="0"/>
        <v>0</v>
      </c>
      <c r="E44" s="3" t="e">
        <f t="shared" si="1"/>
        <v>#DIV/0!</v>
      </c>
    </row>
    <row r="45" spans="2:5" x14ac:dyDescent="0.3">
      <c r="B45" s="2" t="s">
        <v>42</v>
      </c>
      <c r="C45" s="2">
        <v>107.88</v>
      </c>
      <c r="D45" s="2">
        <f t="shared" si="0"/>
        <v>0</v>
      </c>
      <c r="E45" s="3" t="e">
        <f t="shared" si="1"/>
        <v>#DIV/0!</v>
      </c>
    </row>
    <row r="46" spans="2:5" x14ac:dyDescent="0.3">
      <c r="B46" s="2" t="s">
        <v>43</v>
      </c>
      <c r="C46" s="2">
        <v>47.9</v>
      </c>
      <c r="D46" s="2">
        <f t="shared" si="0"/>
        <v>0</v>
      </c>
      <c r="E46" s="3" t="e">
        <f t="shared" si="1"/>
        <v>#DIV/0!</v>
      </c>
    </row>
    <row r="47" spans="2:5" x14ac:dyDescent="0.3">
      <c r="B47" s="2" t="s">
        <v>44</v>
      </c>
      <c r="C47" s="2">
        <v>50.94</v>
      </c>
      <c r="D47" s="2">
        <f t="shared" si="0"/>
        <v>0</v>
      </c>
      <c r="E47" s="3" t="e">
        <f t="shared" si="1"/>
        <v>#DIV/0!</v>
      </c>
    </row>
    <row r="48" spans="2:5" x14ac:dyDescent="0.3">
      <c r="B48" s="2" t="s">
        <v>45</v>
      </c>
      <c r="C48" s="2">
        <v>178.4</v>
      </c>
      <c r="D48" s="2">
        <f t="shared" si="0"/>
        <v>0</v>
      </c>
      <c r="E48" s="3" t="e">
        <f t="shared" si="1"/>
        <v>#DIV/0!</v>
      </c>
    </row>
    <row r="49" spans="2:5" x14ac:dyDescent="0.3">
      <c r="B49" s="2" t="s">
        <v>46</v>
      </c>
      <c r="C49" s="2">
        <v>144.19999999999999</v>
      </c>
      <c r="D49" s="2">
        <f t="shared" si="0"/>
        <v>0</v>
      </c>
      <c r="E49" s="3" t="e">
        <f t="shared" si="1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K18" sqref="K18"/>
    </sheetView>
  </sheetViews>
  <sheetFormatPr defaultRowHeight="15" x14ac:dyDescent="0.25"/>
  <cols>
    <col min="6" max="6" width="10.7109375" bestFit="1" customWidth="1"/>
  </cols>
  <sheetData>
    <row r="1" spans="1:11" x14ac:dyDescent="0.25">
      <c r="A1" t="s">
        <v>49</v>
      </c>
      <c r="B1" t="s">
        <v>50</v>
      </c>
      <c r="C1" t="s">
        <v>53</v>
      </c>
      <c r="D1" t="s">
        <v>54</v>
      </c>
      <c r="F1" t="s">
        <v>58</v>
      </c>
      <c r="H1" t="s">
        <v>49</v>
      </c>
      <c r="I1" t="s">
        <v>50</v>
      </c>
      <c r="J1" t="s">
        <v>53</v>
      </c>
      <c r="K1" t="s">
        <v>54</v>
      </c>
    </row>
    <row r="2" spans="1:11" x14ac:dyDescent="0.25">
      <c r="A2" t="s">
        <v>51</v>
      </c>
      <c r="B2">
        <v>33699</v>
      </c>
      <c r="C2">
        <v>7580</v>
      </c>
      <c r="D2">
        <v>60</v>
      </c>
      <c r="F2">
        <v>2000</v>
      </c>
      <c r="H2" t="s">
        <v>51</v>
      </c>
      <c r="I2">
        <v>33699</v>
      </c>
      <c r="J2">
        <v>7580</v>
      </c>
      <c r="K2">
        <v>60</v>
      </c>
    </row>
    <row r="3" spans="1:11" x14ac:dyDescent="0.25">
      <c r="A3" t="s">
        <v>52</v>
      </c>
      <c r="B3">
        <v>9</v>
      </c>
      <c r="C3">
        <v>980</v>
      </c>
      <c r="D3">
        <v>50</v>
      </c>
      <c r="H3" t="s">
        <v>52</v>
      </c>
      <c r="I3">
        <v>9</v>
      </c>
      <c r="J3">
        <v>980</v>
      </c>
      <c r="K3">
        <v>50</v>
      </c>
    </row>
    <row r="4" spans="1:11" x14ac:dyDescent="0.25">
      <c r="A4" t="s">
        <v>55</v>
      </c>
      <c r="B4">
        <f>B2-B3</f>
        <v>33690</v>
      </c>
      <c r="C4">
        <f t="shared" ref="C4:D4" si="0">C2-C3</f>
        <v>6600</v>
      </c>
      <c r="D4">
        <f t="shared" si="0"/>
        <v>10</v>
      </c>
      <c r="H4" t="s">
        <v>55</v>
      </c>
      <c r="I4">
        <f>I2-I3</f>
        <v>33690</v>
      </c>
      <c r="J4">
        <f t="shared" ref="J4" si="1">J2-J3</f>
        <v>6600</v>
      </c>
      <c r="K4">
        <f t="shared" ref="K4" si="2">K2-K3</f>
        <v>10</v>
      </c>
    </row>
    <row r="5" spans="1:11" x14ac:dyDescent="0.25">
      <c r="A5" t="s">
        <v>56</v>
      </c>
      <c r="B5">
        <f>B4*100</f>
        <v>3369000</v>
      </c>
      <c r="C5">
        <f t="shared" ref="C5:D5" si="3">C4*100</f>
        <v>660000</v>
      </c>
      <c r="D5">
        <f t="shared" si="3"/>
        <v>1000</v>
      </c>
      <c r="H5" t="s">
        <v>56</v>
      </c>
      <c r="I5">
        <f>I4*100</f>
        <v>3369000</v>
      </c>
      <c r="J5">
        <f t="shared" ref="J5" si="4">J4*100</f>
        <v>660000</v>
      </c>
      <c r="K5">
        <f t="shared" ref="K5" si="5">K4*100</f>
        <v>1000</v>
      </c>
    </row>
    <row r="6" spans="1:11" x14ac:dyDescent="0.25">
      <c r="A6" t="s">
        <v>57</v>
      </c>
      <c r="B6">
        <v>22.184000000000001</v>
      </c>
      <c r="C6">
        <v>67.647000000000006</v>
      </c>
      <c r="D6">
        <v>7.9569999999999999</v>
      </c>
      <c r="H6" t="s">
        <v>57</v>
      </c>
      <c r="I6">
        <v>22.184000000000001</v>
      </c>
      <c r="J6">
        <v>67.647000000000006</v>
      </c>
      <c r="K6">
        <v>7.9569999999999999</v>
      </c>
    </row>
    <row r="7" spans="1:11" x14ac:dyDescent="0.25">
      <c r="A7" t="s">
        <v>59</v>
      </c>
      <c r="B7" s="1">
        <f>B6*$F$2</f>
        <v>44368</v>
      </c>
      <c r="C7">
        <f>C6*$F$2</f>
        <v>135294</v>
      </c>
      <c r="D7">
        <f>D6*$F$2</f>
        <v>15914</v>
      </c>
      <c r="H7" t="s">
        <v>62</v>
      </c>
      <c r="I7">
        <v>75.930000000000007</v>
      </c>
      <c r="J7">
        <v>4.88</v>
      </c>
      <c r="K7">
        <v>0.06</v>
      </c>
    </row>
    <row r="8" spans="1:11" x14ac:dyDescent="0.25">
      <c r="A8" t="s">
        <v>60</v>
      </c>
      <c r="B8">
        <f>B5/B7</f>
        <v>75.933104940497657</v>
      </c>
      <c r="C8">
        <f t="shared" ref="C8:D8" si="6">C5/C7</f>
        <v>4.8782651115348798</v>
      </c>
      <c r="D8">
        <f t="shared" si="6"/>
        <v>6.2837752921955509E-2</v>
      </c>
      <c r="H8" t="s">
        <v>63</v>
      </c>
      <c r="I8">
        <f>I6*I7</f>
        <v>1684.4311200000002</v>
      </c>
      <c r="J8">
        <f t="shared" ref="J8:K8" si="7">J6*J7</f>
        <v>330.11736000000002</v>
      </c>
      <c r="K8">
        <f t="shared" si="7"/>
        <v>0.47741999999999996</v>
      </c>
    </row>
    <row r="9" spans="1:11" x14ac:dyDescent="0.25">
      <c r="H9" t="s">
        <v>61</v>
      </c>
      <c r="I9">
        <f>I5/I8</f>
        <v>2000.0817842880981</v>
      </c>
      <c r="J9">
        <f t="shared" ref="J9:K9" si="8">J5/J8</f>
        <v>1999.2889801372455</v>
      </c>
      <c r="K9">
        <f t="shared" si="8"/>
        <v>2094.5917640651837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Normal="100" workbookViewId="0">
      <selection activeCell="A14" sqref="A14:XFD14"/>
    </sheetView>
  </sheetViews>
  <sheetFormatPr defaultRowHeight="18.75" x14ac:dyDescent="0.3"/>
  <cols>
    <col min="1" max="1" width="14" style="2" bestFit="1" customWidth="1"/>
    <col min="2" max="2" width="9.7109375" style="2" bestFit="1" customWidth="1"/>
    <col min="3" max="3" width="19" style="2" bestFit="1" customWidth="1"/>
    <col min="4" max="4" width="18.28515625" style="2" bestFit="1" customWidth="1"/>
    <col min="5" max="5" width="17.28515625" style="2" bestFit="1" customWidth="1"/>
    <col min="6" max="6" width="9.140625" style="2"/>
    <col min="7" max="7" width="22.85546875" style="2" bestFit="1" customWidth="1"/>
    <col min="8" max="16384" width="9.140625" style="2"/>
  </cols>
  <sheetData>
    <row r="1" spans="1:7" s="4" customFormat="1" x14ac:dyDescent="0.3">
      <c r="A1" s="4" t="s">
        <v>64</v>
      </c>
      <c r="B1" s="4" t="s">
        <v>65</v>
      </c>
      <c r="C1" s="4" t="s">
        <v>66</v>
      </c>
      <c r="D1" s="4" t="s">
        <v>67</v>
      </c>
      <c r="E1" s="4" t="s">
        <v>68</v>
      </c>
      <c r="G1" s="4" t="s">
        <v>69</v>
      </c>
    </row>
    <row r="2" spans="1:7" x14ac:dyDescent="0.3">
      <c r="B2" s="2" t="s">
        <v>0</v>
      </c>
      <c r="C2" s="2">
        <v>1.008</v>
      </c>
      <c r="D2" s="2">
        <f>A2*C2</f>
        <v>0</v>
      </c>
      <c r="E2" s="3">
        <f>(D2/$G$2)*100</f>
        <v>0</v>
      </c>
      <c r="F2" s="3">
        <f>SUM(E2:E112)</f>
        <v>100</v>
      </c>
      <c r="G2" s="2">
        <f>SUM(D2:D112)</f>
        <v>120.1</v>
      </c>
    </row>
    <row r="3" spans="1:7" x14ac:dyDescent="0.3">
      <c r="B3" s="2" t="s">
        <v>70</v>
      </c>
      <c r="C3" s="2">
        <v>4.0030000000000001</v>
      </c>
      <c r="D3" s="2">
        <f t="shared" ref="D3:D84" si="0">A3*C3</f>
        <v>0</v>
      </c>
      <c r="E3" s="3">
        <f t="shared" ref="E3:E71" si="1">(D3/$G$2)*100</f>
        <v>0</v>
      </c>
    </row>
    <row r="4" spans="1:7" x14ac:dyDescent="0.3">
      <c r="B4" s="2" t="s">
        <v>14</v>
      </c>
      <c r="C4" s="2">
        <v>6.9409999999999998</v>
      </c>
      <c r="D4" s="2">
        <f t="shared" si="0"/>
        <v>0</v>
      </c>
      <c r="E4" s="3">
        <f t="shared" si="1"/>
        <v>0</v>
      </c>
    </row>
    <row r="5" spans="1:7" x14ac:dyDescent="0.3">
      <c r="B5" s="2" t="s">
        <v>16</v>
      </c>
      <c r="C5" s="2">
        <v>9.0120000000000005</v>
      </c>
      <c r="D5" s="2">
        <f t="shared" si="0"/>
        <v>0</v>
      </c>
      <c r="E5" s="3">
        <f t="shared" si="1"/>
        <v>0</v>
      </c>
    </row>
    <row r="6" spans="1:7" x14ac:dyDescent="0.3">
      <c r="B6" s="2" t="s">
        <v>10</v>
      </c>
      <c r="C6" s="2">
        <v>10.81</v>
      </c>
      <c r="D6" s="2">
        <f t="shared" si="0"/>
        <v>0</v>
      </c>
      <c r="E6" s="3">
        <f t="shared" si="1"/>
        <v>0</v>
      </c>
    </row>
    <row r="7" spans="1:7" x14ac:dyDescent="0.3">
      <c r="A7" s="2">
        <v>10</v>
      </c>
      <c r="B7" s="2" t="s">
        <v>1</v>
      </c>
      <c r="C7" s="2">
        <v>12.01</v>
      </c>
      <c r="D7" s="2">
        <f t="shared" si="0"/>
        <v>120.1</v>
      </c>
      <c r="E7" s="3">
        <f t="shared" si="1"/>
        <v>100</v>
      </c>
    </row>
    <row r="8" spans="1:7" x14ac:dyDescent="0.3">
      <c r="B8" s="2" t="s">
        <v>2</v>
      </c>
      <c r="C8" s="2">
        <v>14.01</v>
      </c>
      <c r="D8" s="2">
        <f t="shared" si="0"/>
        <v>0</v>
      </c>
      <c r="E8" s="3">
        <f t="shared" si="1"/>
        <v>0</v>
      </c>
    </row>
    <row r="9" spans="1:7" x14ac:dyDescent="0.3">
      <c r="B9" s="2" t="s">
        <v>3</v>
      </c>
      <c r="C9" s="2">
        <v>16</v>
      </c>
      <c r="D9" s="2">
        <f t="shared" si="0"/>
        <v>0</v>
      </c>
      <c r="E9" s="3">
        <f t="shared" si="1"/>
        <v>0</v>
      </c>
    </row>
    <row r="10" spans="1:7" x14ac:dyDescent="0.3">
      <c r="B10" s="2" t="s">
        <v>6</v>
      </c>
      <c r="C10" s="2">
        <v>19</v>
      </c>
      <c r="D10" s="2">
        <f t="shared" si="0"/>
        <v>0</v>
      </c>
      <c r="E10" s="3">
        <f t="shared" si="1"/>
        <v>0</v>
      </c>
    </row>
    <row r="11" spans="1:7" x14ac:dyDescent="0.3">
      <c r="B11" s="2" t="s">
        <v>71</v>
      </c>
      <c r="C11" s="2">
        <v>20.18</v>
      </c>
      <c r="D11" s="2">
        <f t="shared" si="0"/>
        <v>0</v>
      </c>
      <c r="E11" s="3">
        <f t="shared" si="1"/>
        <v>0</v>
      </c>
    </row>
    <row r="12" spans="1:7" x14ac:dyDescent="0.3">
      <c r="B12" s="2" t="s">
        <v>13</v>
      </c>
      <c r="C12" s="2">
        <v>22.99</v>
      </c>
      <c r="D12" s="2">
        <f t="shared" si="0"/>
        <v>0</v>
      </c>
      <c r="E12" s="3">
        <f t="shared" si="1"/>
        <v>0</v>
      </c>
    </row>
    <row r="13" spans="1:7" x14ac:dyDescent="0.3">
      <c r="B13" s="2" t="s">
        <v>15</v>
      </c>
      <c r="C13" s="2">
        <v>24.31</v>
      </c>
      <c r="D13" s="2">
        <f t="shared" si="0"/>
        <v>0</v>
      </c>
      <c r="E13" s="3">
        <f t="shared" si="1"/>
        <v>0</v>
      </c>
    </row>
    <row r="14" spans="1:7" x14ac:dyDescent="0.3">
      <c r="B14" s="2" t="s">
        <v>29</v>
      </c>
      <c r="C14" s="2">
        <v>26.98</v>
      </c>
      <c r="D14" s="2">
        <f t="shared" si="0"/>
        <v>0</v>
      </c>
      <c r="E14" s="3">
        <f t="shared" si="1"/>
        <v>0</v>
      </c>
    </row>
    <row r="15" spans="1:7" x14ac:dyDescent="0.3">
      <c r="B15" s="2" t="s">
        <v>11</v>
      </c>
      <c r="C15" s="2">
        <v>28.09</v>
      </c>
      <c r="D15" s="2">
        <f t="shared" si="0"/>
        <v>0</v>
      </c>
      <c r="E15" s="3">
        <f t="shared" si="1"/>
        <v>0</v>
      </c>
    </row>
    <row r="16" spans="1:7" x14ac:dyDescent="0.3">
      <c r="B16" s="2" t="s">
        <v>7</v>
      </c>
      <c r="C16" s="2">
        <v>30.97</v>
      </c>
      <c r="D16" s="2">
        <f t="shared" si="0"/>
        <v>0</v>
      </c>
      <c r="E16" s="3">
        <f t="shared" si="1"/>
        <v>0</v>
      </c>
    </row>
    <row r="17" spans="2:5" x14ac:dyDescent="0.3">
      <c r="B17" s="2" t="s">
        <v>4</v>
      </c>
      <c r="C17" s="2">
        <v>32.07</v>
      </c>
      <c r="D17" s="2">
        <f t="shared" si="0"/>
        <v>0</v>
      </c>
      <c r="E17" s="3">
        <f t="shared" si="1"/>
        <v>0</v>
      </c>
    </row>
    <row r="18" spans="2:5" x14ac:dyDescent="0.3">
      <c r="B18" s="2" t="s">
        <v>5</v>
      </c>
      <c r="C18" s="2">
        <v>35.450000000000003</v>
      </c>
      <c r="D18" s="2">
        <f t="shared" si="0"/>
        <v>0</v>
      </c>
      <c r="E18" s="3">
        <f t="shared" si="1"/>
        <v>0</v>
      </c>
    </row>
    <row r="19" spans="2:5" x14ac:dyDescent="0.3">
      <c r="B19" s="2" t="s">
        <v>72</v>
      </c>
      <c r="C19" s="2">
        <v>39.950000000000003</v>
      </c>
      <c r="D19" s="2">
        <f t="shared" si="0"/>
        <v>0</v>
      </c>
      <c r="E19" s="3">
        <f t="shared" si="1"/>
        <v>0</v>
      </c>
    </row>
    <row r="20" spans="2:5" x14ac:dyDescent="0.3">
      <c r="B20" s="2" t="s">
        <v>12</v>
      </c>
      <c r="C20" s="2">
        <v>39.1</v>
      </c>
      <c r="D20" s="2">
        <f t="shared" si="0"/>
        <v>0</v>
      </c>
      <c r="E20" s="3">
        <f t="shared" si="1"/>
        <v>0</v>
      </c>
    </row>
    <row r="21" spans="2:5" x14ac:dyDescent="0.3">
      <c r="B21" s="2" t="s">
        <v>28</v>
      </c>
      <c r="C21" s="2">
        <v>40.08</v>
      </c>
      <c r="D21" s="2">
        <f t="shared" si="0"/>
        <v>0</v>
      </c>
      <c r="E21" s="3">
        <f t="shared" si="1"/>
        <v>0</v>
      </c>
    </row>
    <row r="22" spans="2:5" x14ac:dyDescent="0.3">
      <c r="B22" s="2" t="s">
        <v>73</v>
      </c>
      <c r="C22" s="2">
        <v>44.96</v>
      </c>
      <c r="D22" s="2">
        <f t="shared" si="0"/>
        <v>0</v>
      </c>
      <c r="E22" s="3">
        <f t="shared" si="1"/>
        <v>0</v>
      </c>
    </row>
    <row r="23" spans="2:5" x14ac:dyDescent="0.3">
      <c r="B23" s="2" t="s">
        <v>43</v>
      </c>
      <c r="C23" s="2">
        <v>47.87</v>
      </c>
      <c r="D23" s="2">
        <f t="shared" si="0"/>
        <v>0</v>
      </c>
      <c r="E23" s="3">
        <f t="shared" si="1"/>
        <v>0</v>
      </c>
    </row>
    <row r="24" spans="2:5" x14ac:dyDescent="0.3">
      <c r="B24" s="2" t="s">
        <v>44</v>
      </c>
      <c r="C24" s="2">
        <v>50.94</v>
      </c>
      <c r="D24" s="2">
        <f t="shared" si="0"/>
        <v>0</v>
      </c>
      <c r="E24" s="3">
        <f t="shared" si="1"/>
        <v>0</v>
      </c>
    </row>
    <row r="25" spans="2:5" x14ac:dyDescent="0.3">
      <c r="B25" s="2" t="s">
        <v>41</v>
      </c>
      <c r="C25" s="2">
        <v>52</v>
      </c>
      <c r="D25" s="2">
        <f t="shared" si="0"/>
        <v>0</v>
      </c>
      <c r="E25" s="3">
        <f t="shared" si="1"/>
        <v>0</v>
      </c>
    </row>
    <row r="26" spans="2:5" x14ac:dyDescent="0.3">
      <c r="B26" s="2" t="s">
        <v>30</v>
      </c>
      <c r="C26" s="2">
        <v>54.94</v>
      </c>
      <c r="D26" s="2">
        <f t="shared" si="0"/>
        <v>0</v>
      </c>
      <c r="E26" s="3">
        <f t="shared" si="1"/>
        <v>0</v>
      </c>
    </row>
    <row r="27" spans="2:5" x14ac:dyDescent="0.3">
      <c r="B27" s="2" t="s">
        <v>27</v>
      </c>
      <c r="C27" s="2">
        <v>55.85</v>
      </c>
      <c r="D27" s="2">
        <f t="shared" si="0"/>
        <v>0</v>
      </c>
      <c r="E27" s="3">
        <f t="shared" si="1"/>
        <v>0</v>
      </c>
    </row>
    <row r="28" spans="2:5" x14ac:dyDescent="0.3">
      <c r="B28" s="2" t="s">
        <v>21</v>
      </c>
      <c r="C28" s="2">
        <v>58.93</v>
      </c>
      <c r="D28" s="2">
        <f t="shared" si="0"/>
        <v>0</v>
      </c>
      <c r="E28" s="3">
        <f t="shared" si="1"/>
        <v>0</v>
      </c>
    </row>
    <row r="29" spans="2:5" x14ac:dyDescent="0.3">
      <c r="B29" s="2" t="s">
        <v>18</v>
      </c>
      <c r="C29" s="2">
        <v>58.69</v>
      </c>
      <c r="D29" s="2">
        <f t="shared" si="0"/>
        <v>0</v>
      </c>
      <c r="E29" s="3">
        <f t="shared" si="1"/>
        <v>0</v>
      </c>
    </row>
    <row r="30" spans="2:5" x14ac:dyDescent="0.3">
      <c r="B30" s="2" t="s">
        <v>20</v>
      </c>
      <c r="C30" s="2">
        <v>63.55</v>
      </c>
      <c r="D30" s="2">
        <f t="shared" si="0"/>
        <v>0</v>
      </c>
      <c r="E30" s="3">
        <f t="shared" si="1"/>
        <v>0</v>
      </c>
    </row>
    <row r="31" spans="2:5" x14ac:dyDescent="0.3">
      <c r="B31" s="2" t="s">
        <v>17</v>
      </c>
      <c r="C31" s="2">
        <v>65.41</v>
      </c>
      <c r="D31" s="2">
        <f t="shared" si="0"/>
        <v>0</v>
      </c>
      <c r="E31" s="3">
        <f t="shared" si="1"/>
        <v>0</v>
      </c>
    </row>
    <row r="32" spans="2:5" x14ac:dyDescent="0.3">
      <c r="B32" s="2" t="s">
        <v>74</v>
      </c>
      <c r="C32" s="2">
        <v>69.72</v>
      </c>
      <c r="D32" s="2">
        <f t="shared" si="0"/>
        <v>0</v>
      </c>
      <c r="E32" s="3">
        <f t="shared" si="1"/>
        <v>0</v>
      </c>
    </row>
    <row r="33" spans="2:5" x14ac:dyDescent="0.3">
      <c r="B33" s="2" t="s">
        <v>75</v>
      </c>
      <c r="C33" s="2">
        <v>72.64</v>
      </c>
      <c r="D33" s="2">
        <f t="shared" si="0"/>
        <v>0</v>
      </c>
      <c r="E33" s="3">
        <f t="shared" si="1"/>
        <v>0</v>
      </c>
    </row>
    <row r="34" spans="2:5" x14ac:dyDescent="0.3">
      <c r="B34" s="2" t="s">
        <v>76</v>
      </c>
      <c r="C34" s="2">
        <v>74.92</v>
      </c>
      <c r="D34" s="2">
        <f t="shared" si="0"/>
        <v>0</v>
      </c>
      <c r="E34" s="3">
        <f t="shared" si="1"/>
        <v>0</v>
      </c>
    </row>
    <row r="35" spans="2:5" x14ac:dyDescent="0.3">
      <c r="B35" s="2" t="s">
        <v>77</v>
      </c>
      <c r="C35" s="2">
        <v>78.959999999999994</v>
      </c>
      <c r="D35" s="2">
        <f t="shared" si="0"/>
        <v>0</v>
      </c>
      <c r="E35" s="3">
        <f t="shared" si="1"/>
        <v>0</v>
      </c>
    </row>
    <row r="36" spans="2:5" x14ac:dyDescent="0.3">
      <c r="B36" s="2" t="s">
        <v>8</v>
      </c>
      <c r="C36" s="2">
        <v>79.900000000000006</v>
      </c>
      <c r="D36" s="2">
        <f t="shared" si="0"/>
        <v>0</v>
      </c>
      <c r="E36" s="3">
        <f t="shared" si="1"/>
        <v>0</v>
      </c>
    </row>
    <row r="37" spans="2:5" x14ac:dyDescent="0.3">
      <c r="B37" s="2" t="s">
        <v>78</v>
      </c>
      <c r="C37" s="2">
        <v>83.8</v>
      </c>
      <c r="D37" s="2">
        <f t="shared" si="0"/>
        <v>0</v>
      </c>
      <c r="E37" s="3">
        <f t="shared" si="1"/>
        <v>0</v>
      </c>
    </row>
    <row r="38" spans="2:5" x14ac:dyDescent="0.3">
      <c r="B38" s="2" t="s">
        <v>79</v>
      </c>
      <c r="C38" s="2">
        <v>85.47</v>
      </c>
      <c r="D38" s="2">
        <f t="shared" si="0"/>
        <v>0</v>
      </c>
      <c r="E38" s="3">
        <f t="shared" si="1"/>
        <v>0</v>
      </c>
    </row>
    <row r="39" spans="2:5" x14ac:dyDescent="0.3">
      <c r="B39" s="2" t="s">
        <v>80</v>
      </c>
      <c r="C39" s="2">
        <v>87.62</v>
      </c>
      <c r="D39" s="2">
        <f t="shared" si="0"/>
        <v>0</v>
      </c>
      <c r="E39" s="3">
        <f t="shared" si="1"/>
        <v>0</v>
      </c>
    </row>
    <row r="40" spans="2:5" x14ac:dyDescent="0.3">
      <c r="B40" s="2" t="s">
        <v>26</v>
      </c>
      <c r="C40" s="2">
        <v>88.91</v>
      </c>
      <c r="D40" s="2">
        <f t="shared" si="0"/>
        <v>0</v>
      </c>
      <c r="E40" s="3">
        <f t="shared" si="1"/>
        <v>0</v>
      </c>
    </row>
    <row r="41" spans="2:5" x14ac:dyDescent="0.3">
      <c r="B41" s="2" t="s">
        <v>48</v>
      </c>
      <c r="C41" s="2">
        <v>91.22</v>
      </c>
      <c r="D41" s="2">
        <f t="shared" si="0"/>
        <v>0</v>
      </c>
      <c r="E41" s="3">
        <f t="shared" si="1"/>
        <v>0</v>
      </c>
    </row>
    <row r="42" spans="2:5" x14ac:dyDescent="0.3">
      <c r="B42" s="2" t="s">
        <v>81</v>
      </c>
      <c r="C42" s="2">
        <v>92.91</v>
      </c>
      <c r="D42" s="2">
        <f t="shared" si="0"/>
        <v>0</v>
      </c>
      <c r="E42" s="3">
        <f t="shared" si="1"/>
        <v>0</v>
      </c>
    </row>
    <row r="43" spans="2:5" x14ac:dyDescent="0.3">
      <c r="B43" s="2" t="s">
        <v>19</v>
      </c>
      <c r="C43" s="2">
        <v>95.94</v>
      </c>
      <c r="D43" s="2">
        <f t="shared" si="0"/>
        <v>0</v>
      </c>
      <c r="E43" s="3">
        <f t="shared" si="1"/>
        <v>0</v>
      </c>
    </row>
    <row r="44" spans="2:5" x14ac:dyDescent="0.3">
      <c r="B44" s="2" t="s">
        <v>82</v>
      </c>
      <c r="C44" s="2">
        <v>98</v>
      </c>
      <c r="D44" s="2">
        <f t="shared" si="0"/>
        <v>0</v>
      </c>
      <c r="E44" s="3">
        <f t="shared" si="1"/>
        <v>0</v>
      </c>
    </row>
    <row r="45" spans="2:5" x14ac:dyDescent="0.3">
      <c r="B45" s="2" t="s">
        <v>24</v>
      </c>
      <c r="C45" s="2">
        <v>101.07</v>
      </c>
      <c r="D45" s="2">
        <f t="shared" si="0"/>
        <v>0</v>
      </c>
      <c r="E45" s="3">
        <f t="shared" si="1"/>
        <v>0</v>
      </c>
    </row>
    <row r="46" spans="2:5" x14ac:dyDescent="0.3">
      <c r="B46" s="2" t="s">
        <v>23</v>
      </c>
      <c r="C46" s="2">
        <v>102.91</v>
      </c>
      <c r="D46" s="2">
        <f t="shared" si="0"/>
        <v>0</v>
      </c>
      <c r="E46" s="3">
        <f t="shared" si="1"/>
        <v>0</v>
      </c>
    </row>
    <row r="47" spans="2:5" x14ac:dyDescent="0.3">
      <c r="B47" s="2" t="s">
        <v>83</v>
      </c>
      <c r="C47" s="2">
        <v>106.42</v>
      </c>
      <c r="D47" s="2">
        <f t="shared" si="0"/>
        <v>0</v>
      </c>
      <c r="E47" s="3">
        <f t="shared" si="1"/>
        <v>0</v>
      </c>
    </row>
    <row r="48" spans="2:5" x14ac:dyDescent="0.3">
      <c r="B48" s="2" t="s">
        <v>42</v>
      </c>
      <c r="C48" s="2">
        <v>107.87</v>
      </c>
      <c r="D48" s="2">
        <f t="shared" si="0"/>
        <v>0</v>
      </c>
      <c r="E48" s="3">
        <f t="shared" si="1"/>
        <v>0</v>
      </c>
    </row>
    <row r="49" spans="2:5" x14ac:dyDescent="0.3">
      <c r="B49" s="2" t="s">
        <v>84</v>
      </c>
      <c r="C49" s="2">
        <v>112.41</v>
      </c>
      <c r="D49" s="2">
        <f t="shared" si="0"/>
        <v>0</v>
      </c>
      <c r="E49" s="3">
        <f t="shared" si="1"/>
        <v>0</v>
      </c>
    </row>
    <row r="50" spans="2:5" x14ac:dyDescent="0.3">
      <c r="B50" s="2" t="s">
        <v>85</v>
      </c>
      <c r="C50" s="2">
        <v>14.82</v>
      </c>
      <c r="D50" s="2">
        <f t="shared" si="0"/>
        <v>0</v>
      </c>
      <c r="E50" s="3">
        <f t="shared" si="1"/>
        <v>0</v>
      </c>
    </row>
    <row r="51" spans="2:5" x14ac:dyDescent="0.3">
      <c r="B51" s="2" t="s">
        <v>86</v>
      </c>
      <c r="C51" s="2">
        <v>118.71</v>
      </c>
      <c r="D51" s="2">
        <f t="shared" si="0"/>
        <v>0</v>
      </c>
      <c r="E51" s="3">
        <f t="shared" si="1"/>
        <v>0</v>
      </c>
    </row>
    <row r="52" spans="2:5" x14ac:dyDescent="0.3">
      <c r="B52" s="2" t="s">
        <v>87</v>
      </c>
      <c r="C52" s="2">
        <v>121.76</v>
      </c>
      <c r="D52" s="2">
        <f t="shared" si="0"/>
        <v>0</v>
      </c>
      <c r="E52" s="3">
        <f t="shared" si="1"/>
        <v>0</v>
      </c>
    </row>
    <row r="53" spans="2:5" x14ac:dyDescent="0.3">
      <c r="B53" s="2" t="s">
        <v>88</v>
      </c>
      <c r="C53" s="2">
        <v>127.6</v>
      </c>
      <c r="D53" s="2">
        <f t="shared" si="0"/>
        <v>0</v>
      </c>
      <c r="E53" s="3">
        <f t="shared" si="1"/>
        <v>0</v>
      </c>
    </row>
    <row r="54" spans="2:5" x14ac:dyDescent="0.3">
      <c r="B54" s="2" t="s">
        <v>9</v>
      </c>
      <c r="C54" s="2">
        <v>126.9</v>
      </c>
      <c r="D54" s="2">
        <f t="shared" si="0"/>
        <v>0</v>
      </c>
      <c r="E54" s="3">
        <f t="shared" si="1"/>
        <v>0</v>
      </c>
    </row>
    <row r="55" spans="2:5" x14ac:dyDescent="0.3">
      <c r="B55" s="2" t="s">
        <v>89</v>
      </c>
      <c r="C55" s="2">
        <v>131.29</v>
      </c>
      <c r="D55" s="2">
        <f t="shared" si="0"/>
        <v>0</v>
      </c>
      <c r="E55" s="3">
        <f t="shared" si="1"/>
        <v>0</v>
      </c>
    </row>
    <row r="56" spans="2:5" x14ac:dyDescent="0.3">
      <c r="B56" s="2" t="s">
        <v>33</v>
      </c>
      <c r="C56" s="2">
        <v>132.91</v>
      </c>
      <c r="D56" s="2">
        <f t="shared" si="0"/>
        <v>0</v>
      </c>
      <c r="E56" s="3">
        <f t="shared" si="1"/>
        <v>0</v>
      </c>
    </row>
    <row r="57" spans="2:5" x14ac:dyDescent="0.3">
      <c r="B57" s="2" t="s">
        <v>90</v>
      </c>
      <c r="C57" s="2">
        <v>137.33000000000001</v>
      </c>
      <c r="D57" s="2">
        <f t="shared" si="0"/>
        <v>0</v>
      </c>
      <c r="E57" s="3">
        <f t="shared" si="1"/>
        <v>0</v>
      </c>
    </row>
    <row r="58" spans="2:5" x14ac:dyDescent="0.3">
      <c r="B58" s="2" t="s">
        <v>91</v>
      </c>
      <c r="C58" s="2">
        <v>138.9</v>
      </c>
      <c r="D58" s="2">
        <f t="shared" si="0"/>
        <v>0</v>
      </c>
      <c r="E58" s="3">
        <f t="shared" si="1"/>
        <v>0</v>
      </c>
    </row>
    <row r="59" spans="2:5" x14ac:dyDescent="0.3">
      <c r="B59" s="2" t="s">
        <v>116</v>
      </c>
      <c r="C59" s="2">
        <v>140.12</v>
      </c>
      <c r="D59" s="2">
        <f>A59*C73</f>
        <v>0</v>
      </c>
      <c r="E59" s="3">
        <f t="shared" si="1"/>
        <v>0</v>
      </c>
    </row>
    <row r="60" spans="2:5" x14ac:dyDescent="0.3">
      <c r="B60" s="2" t="s">
        <v>117</v>
      </c>
      <c r="C60" s="2">
        <v>140.91</v>
      </c>
      <c r="D60" s="2">
        <f>A60*C74</f>
        <v>0</v>
      </c>
      <c r="E60" s="3">
        <f t="shared" si="1"/>
        <v>0</v>
      </c>
    </row>
    <row r="61" spans="2:5" x14ac:dyDescent="0.3">
      <c r="B61" s="2" t="s">
        <v>46</v>
      </c>
      <c r="C61" s="2">
        <v>144.24</v>
      </c>
      <c r="D61" s="2">
        <f>A61*C75</f>
        <v>0</v>
      </c>
      <c r="E61" s="3">
        <f t="shared" si="1"/>
        <v>0</v>
      </c>
    </row>
    <row r="62" spans="2:5" x14ac:dyDescent="0.3">
      <c r="B62" s="2" t="s">
        <v>118</v>
      </c>
      <c r="C62" s="2">
        <v>145</v>
      </c>
      <c r="D62" s="2">
        <f>A62*C76</f>
        <v>0</v>
      </c>
      <c r="E62" s="3">
        <f t="shared" si="1"/>
        <v>0</v>
      </c>
    </row>
    <row r="63" spans="2:5" x14ac:dyDescent="0.3">
      <c r="B63" s="2" t="s">
        <v>119</v>
      </c>
      <c r="C63" s="2">
        <v>150.36000000000001</v>
      </c>
      <c r="D63" s="2">
        <f>A63*C77</f>
        <v>0</v>
      </c>
      <c r="E63" s="3">
        <f t="shared" si="1"/>
        <v>0</v>
      </c>
    </row>
    <row r="64" spans="2:5" x14ac:dyDescent="0.3">
      <c r="B64" s="2" t="s">
        <v>39</v>
      </c>
      <c r="C64" s="2">
        <v>151.96</v>
      </c>
      <c r="D64" s="2">
        <f>A64*C78</f>
        <v>0</v>
      </c>
      <c r="E64" s="3">
        <f t="shared" si="1"/>
        <v>0</v>
      </c>
    </row>
    <row r="65" spans="2:5" x14ac:dyDescent="0.3">
      <c r="B65" s="2" t="s">
        <v>25</v>
      </c>
      <c r="C65" s="2">
        <v>157.25</v>
      </c>
      <c r="D65" s="2">
        <f>A65*C79</f>
        <v>0</v>
      </c>
      <c r="E65" s="3">
        <f t="shared" si="1"/>
        <v>0</v>
      </c>
    </row>
    <row r="66" spans="2:5" x14ac:dyDescent="0.3">
      <c r="B66" s="2" t="s">
        <v>40</v>
      </c>
      <c r="C66" s="2">
        <v>158.93</v>
      </c>
      <c r="D66" s="2">
        <f>A66*C80</f>
        <v>0</v>
      </c>
      <c r="E66" s="3">
        <f t="shared" si="1"/>
        <v>0</v>
      </c>
    </row>
    <row r="67" spans="2:5" x14ac:dyDescent="0.3">
      <c r="B67" s="2" t="s">
        <v>38</v>
      </c>
      <c r="C67" s="2">
        <v>162.5</v>
      </c>
      <c r="D67" s="2">
        <f>A67*C81</f>
        <v>0</v>
      </c>
      <c r="E67" s="3">
        <f t="shared" si="1"/>
        <v>0</v>
      </c>
    </row>
    <row r="68" spans="2:5" x14ac:dyDescent="0.3">
      <c r="B68" s="2" t="s">
        <v>35</v>
      </c>
      <c r="C68" s="2">
        <v>164.93</v>
      </c>
      <c r="D68" s="2">
        <f>A68*C82</f>
        <v>0</v>
      </c>
      <c r="E68" s="3">
        <f t="shared" si="1"/>
        <v>0</v>
      </c>
    </row>
    <row r="69" spans="2:5" x14ac:dyDescent="0.3">
      <c r="B69" s="2" t="s">
        <v>34</v>
      </c>
      <c r="C69" s="2">
        <v>167.26</v>
      </c>
      <c r="D69" s="2">
        <f>A69*C83</f>
        <v>0</v>
      </c>
      <c r="E69" s="3">
        <f t="shared" si="1"/>
        <v>0</v>
      </c>
    </row>
    <row r="70" spans="2:5" x14ac:dyDescent="0.3">
      <c r="B70" s="2" t="s">
        <v>37</v>
      </c>
      <c r="C70" s="2">
        <v>168.93</v>
      </c>
      <c r="D70" s="2">
        <f>A70*C84</f>
        <v>0</v>
      </c>
      <c r="E70" s="3">
        <f t="shared" si="1"/>
        <v>0</v>
      </c>
    </row>
    <row r="71" spans="2:5" x14ac:dyDescent="0.3">
      <c r="B71" s="2" t="s">
        <v>36</v>
      </c>
      <c r="C71" s="2">
        <v>173.04</v>
      </c>
      <c r="D71" s="2">
        <f>A71*C85</f>
        <v>0</v>
      </c>
      <c r="E71" s="3">
        <f t="shared" si="1"/>
        <v>0</v>
      </c>
    </row>
    <row r="72" spans="2:5" x14ac:dyDescent="0.3">
      <c r="B72" s="2" t="s">
        <v>120</v>
      </c>
      <c r="C72" s="2">
        <v>174.97</v>
      </c>
      <c r="D72" s="2">
        <f>A72*C86</f>
        <v>0</v>
      </c>
      <c r="E72" s="3">
        <f t="shared" ref="E72:E112" si="2">(D72/$G$2)*100</f>
        <v>0</v>
      </c>
    </row>
    <row r="73" spans="2:5" x14ac:dyDescent="0.3">
      <c r="B73" s="2" t="s">
        <v>45</v>
      </c>
      <c r="C73" s="2">
        <v>178.49</v>
      </c>
      <c r="D73" s="2">
        <f>A73*C87</f>
        <v>0</v>
      </c>
      <c r="E73" s="3">
        <f t="shared" si="2"/>
        <v>0</v>
      </c>
    </row>
    <row r="74" spans="2:5" x14ac:dyDescent="0.3">
      <c r="B74" s="2" t="s">
        <v>92</v>
      </c>
      <c r="C74" s="2">
        <v>180.95</v>
      </c>
      <c r="D74" s="2">
        <f>A74*C88</f>
        <v>0</v>
      </c>
      <c r="E74" s="3">
        <f t="shared" si="2"/>
        <v>0</v>
      </c>
    </row>
    <row r="75" spans="2:5" x14ac:dyDescent="0.3">
      <c r="B75" s="2" t="s">
        <v>93</v>
      </c>
      <c r="C75" s="2">
        <v>183.84</v>
      </c>
      <c r="D75" s="2">
        <f>A75*C89</f>
        <v>0</v>
      </c>
      <c r="E75" s="3">
        <f t="shared" si="2"/>
        <v>0</v>
      </c>
    </row>
    <row r="76" spans="2:5" x14ac:dyDescent="0.3">
      <c r="B76" s="2" t="s">
        <v>94</v>
      </c>
      <c r="C76" s="2">
        <v>186.21</v>
      </c>
      <c r="D76" s="2">
        <f t="shared" ref="D76:D112" si="3">A76*C90</f>
        <v>0</v>
      </c>
      <c r="E76" s="3">
        <f t="shared" si="2"/>
        <v>0</v>
      </c>
    </row>
    <row r="77" spans="2:5" x14ac:dyDescent="0.3">
      <c r="B77" s="2" t="s">
        <v>95</v>
      </c>
      <c r="C77" s="2">
        <v>190.23</v>
      </c>
      <c r="D77" s="2">
        <f t="shared" si="3"/>
        <v>0</v>
      </c>
      <c r="E77" s="3">
        <f t="shared" si="2"/>
        <v>0</v>
      </c>
    </row>
    <row r="78" spans="2:5" x14ac:dyDescent="0.3">
      <c r="B78" s="2" t="s">
        <v>96</v>
      </c>
      <c r="C78" s="2">
        <v>192.22</v>
      </c>
      <c r="D78" s="2">
        <f t="shared" si="3"/>
        <v>0</v>
      </c>
      <c r="E78" s="3">
        <f t="shared" si="2"/>
        <v>0</v>
      </c>
    </row>
    <row r="79" spans="2:5" x14ac:dyDescent="0.3">
      <c r="B79" s="2" t="s">
        <v>97</v>
      </c>
      <c r="C79" s="2">
        <v>195.08</v>
      </c>
      <c r="D79" s="2">
        <f t="shared" si="3"/>
        <v>0</v>
      </c>
      <c r="E79" s="3">
        <f t="shared" si="2"/>
        <v>0</v>
      </c>
    </row>
    <row r="80" spans="2:5" x14ac:dyDescent="0.3">
      <c r="B80" s="2" t="s">
        <v>32</v>
      </c>
      <c r="C80" s="2">
        <v>196.97</v>
      </c>
      <c r="D80" s="2">
        <f t="shared" si="3"/>
        <v>0</v>
      </c>
      <c r="E80" s="3">
        <f t="shared" si="2"/>
        <v>0</v>
      </c>
    </row>
    <row r="81" spans="2:5" x14ac:dyDescent="0.3">
      <c r="B81" s="2" t="s">
        <v>98</v>
      </c>
      <c r="C81" s="2">
        <v>200.59</v>
      </c>
      <c r="D81" s="2">
        <f t="shared" si="3"/>
        <v>0</v>
      </c>
      <c r="E81" s="3">
        <f t="shared" si="2"/>
        <v>0</v>
      </c>
    </row>
    <row r="82" spans="2:5" x14ac:dyDescent="0.3">
      <c r="B82" s="2" t="s">
        <v>99</v>
      </c>
      <c r="C82" s="2">
        <v>204.38</v>
      </c>
      <c r="D82" s="2">
        <f t="shared" si="3"/>
        <v>0</v>
      </c>
      <c r="E82" s="3">
        <f t="shared" si="2"/>
        <v>0</v>
      </c>
    </row>
    <row r="83" spans="2:5" x14ac:dyDescent="0.3">
      <c r="B83" s="2" t="s">
        <v>100</v>
      </c>
      <c r="C83" s="2">
        <v>207.2</v>
      </c>
      <c r="D83" s="2">
        <f t="shared" si="3"/>
        <v>0</v>
      </c>
      <c r="E83" s="3">
        <f t="shared" si="2"/>
        <v>0</v>
      </c>
    </row>
    <row r="84" spans="2:5" x14ac:dyDescent="0.3">
      <c r="B84" s="2" t="s">
        <v>101</v>
      </c>
      <c r="C84" s="2">
        <v>208.98</v>
      </c>
      <c r="D84" s="2">
        <f t="shared" si="3"/>
        <v>0</v>
      </c>
      <c r="E84" s="3">
        <f t="shared" si="2"/>
        <v>0</v>
      </c>
    </row>
    <row r="85" spans="2:5" x14ac:dyDescent="0.3">
      <c r="B85" s="2" t="s">
        <v>102</v>
      </c>
      <c r="C85" s="2">
        <v>208.98</v>
      </c>
      <c r="D85" s="2">
        <f t="shared" si="3"/>
        <v>0</v>
      </c>
      <c r="E85" s="3">
        <f t="shared" si="2"/>
        <v>0</v>
      </c>
    </row>
    <row r="86" spans="2:5" x14ac:dyDescent="0.3">
      <c r="B86" s="2" t="s">
        <v>103</v>
      </c>
      <c r="C86" s="2">
        <v>209.99</v>
      </c>
      <c r="D86" s="2">
        <f t="shared" si="3"/>
        <v>0</v>
      </c>
      <c r="E86" s="3">
        <f t="shared" si="2"/>
        <v>0</v>
      </c>
    </row>
    <row r="87" spans="2:5" x14ac:dyDescent="0.3">
      <c r="B87" s="2" t="s">
        <v>104</v>
      </c>
      <c r="C87" s="2">
        <v>222.02</v>
      </c>
      <c r="D87" s="2">
        <f t="shared" si="3"/>
        <v>0</v>
      </c>
      <c r="E87" s="3">
        <f t="shared" si="2"/>
        <v>0</v>
      </c>
    </row>
    <row r="88" spans="2:5" x14ac:dyDescent="0.3">
      <c r="B88" s="2" t="s">
        <v>105</v>
      </c>
      <c r="C88" s="2">
        <v>223.02</v>
      </c>
      <c r="D88" s="2">
        <f t="shared" si="3"/>
        <v>0</v>
      </c>
      <c r="E88" s="3">
        <f t="shared" si="2"/>
        <v>0</v>
      </c>
    </row>
    <row r="89" spans="2:5" x14ac:dyDescent="0.3">
      <c r="B89" s="2" t="s">
        <v>106</v>
      </c>
      <c r="C89" s="2">
        <v>226.03</v>
      </c>
      <c r="D89" s="2">
        <f t="shared" si="3"/>
        <v>0</v>
      </c>
      <c r="E89" s="3">
        <f t="shared" si="2"/>
        <v>0</v>
      </c>
    </row>
    <row r="90" spans="2:5" x14ac:dyDescent="0.3">
      <c r="B90" s="2" t="s">
        <v>107</v>
      </c>
      <c r="C90" s="2">
        <v>227.03</v>
      </c>
      <c r="D90" s="2">
        <f t="shared" si="3"/>
        <v>0</v>
      </c>
      <c r="E90" s="3">
        <f t="shared" si="2"/>
        <v>0</v>
      </c>
    </row>
    <row r="91" spans="2:5" x14ac:dyDescent="0.3">
      <c r="B91" s="2" t="s">
        <v>121</v>
      </c>
      <c r="C91" s="2">
        <v>232.04</v>
      </c>
      <c r="D91" s="2">
        <f t="shared" si="3"/>
        <v>0</v>
      </c>
      <c r="E91" s="3">
        <f t="shared" si="2"/>
        <v>0</v>
      </c>
    </row>
    <row r="92" spans="2:5" x14ac:dyDescent="0.3">
      <c r="B92" s="2" t="s">
        <v>122</v>
      </c>
      <c r="C92" s="2">
        <v>231.04</v>
      </c>
      <c r="D92" s="2">
        <f t="shared" si="3"/>
        <v>0</v>
      </c>
      <c r="E92" s="3">
        <f t="shared" si="2"/>
        <v>0</v>
      </c>
    </row>
    <row r="93" spans="2:5" x14ac:dyDescent="0.3">
      <c r="B93" s="2" t="s">
        <v>31</v>
      </c>
      <c r="C93" s="2">
        <v>238.03</v>
      </c>
      <c r="D93" s="2">
        <f t="shared" si="3"/>
        <v>0</v>
      </c>
      <c r="E93" s="3">
        <f t="shared" si="2"/>
        <v>0</v>
      </c>
    </row>
    <row r="94" spans="2:5" x14ac:dyDescent="0.3">
      <c r="B94" s="2" t="s">
        <v>123</v>
      </c>
      <c r="C94" s="2">
        <v>237.05</v>
      </c>
      <c r="D94" s="2">
        <f t="shared" si="3"/>
        <v>0</v>
      </c>
      <c r="E94" s="3">
        <f t="shared" si="2"/>
        <v>0</v>
      </c>
    </row>
    <row r="95" spans="2:5" x14ac:dyDescent="0.3">
      <c r="B95" s="2" t="s">
        <v>124</v>
      </c>
      <c r="C95" s="2">
        <v>244.06</v>
      </c>
      <c r="D95" s="2">
        <f t="shared" si="3"/>
        <v>0</v>
      </c>
      <c r="E95" s="3">
        <f t="shared" si="2"/>
        <v>0</v>
      </c>
    </row>
    <row r="96" spans="2:5" x14ac:dyDescent="0.3">
      <c r="B96" s="2" t="s">
        <v>125</v>
      </c>
      <c r="C96" s="2">
        <v>243.06</v>
      </c>
      <c r="D96" s="2">
        <f t="shared" si="3"/>
        <v>0</v>
      </c>
      <c r="E96" s="3">
        <f t="shared" si="2"/>
        <v>0</v>
      </c>
    </row>
    <row r="97" spans="2:5" x14ac:dyDescent="0.3">
      <c r="B97" s="2" t="s">
        <v>126</v>
      </c>
      <c r="C97" s="2">
        <v>247.07</v>
      </c>
      <c r="D97" s="2">
        <f t="shared" si="3"/>
        <v>0</v>
      </c>
      <c r="E97" s="3">
        <f t="shared" si="2"/>
        <v>0</v>
      </c>
    </row>
    <row r="98" spans="2:5" x14ac:dyDescent="0.3">
      <c r="B98" s="2" t="s">
        <v>127</v>
      </c>
      <c r="C98" s="2">
        <v>247.07</v>
      </c>
      <c r="D98" s="2">
        <f t="shared" si="3"/>
        <v>0</v>
      </c>
      <c r="E98" s="3">
        <f t="shared" si="2"/>
        <v>0</v>
      </c>
    </row>
    <row r="99" spans="2:5" x14ac:dyDescent="0.3">
      <c r="B99" s="2" t="s">
        <v>128</v>
      </c>
      <c r="C99" s="2">
        <v>251.08</v>
      </c>
      <c r="D99" s="2">
        <f t="shared" si="3"/>
        <v>0</v>
      </c>
      <c r="E99" s="3">
        <f t="shared" si="2"/>
        <v>0</v>
      </c>
    </row>
    <row r="100" spans="2:5" x14ac:dyDescent="0.3">
      <c r="B100" s="2" t="s">
        <v>129</v>
      </c>
      <c r="C100" s="2">
        <v>252.08</v>
      </c>
      <c r="D100" s="2">
        <f t="shared" si="3"/>
        <v>0</v>
      </c>
      <c r="E100" s="3">
        <f t="shared" si="2"/>
        <v>0</v>
      </c>
    </row>
    <row r="101" spans="2:5" x14ac:dyDescent="0.3">
      <c r="B101" s="2" t="s">
        <v>130</v>
      </c>
      <c r="C101" s="2">
        <v>257.10000000000002</v>
      </c>
      <c r="D101" s="2">
        <f t="shared" si="3"/>
        <v>0</v>
      </c>
      <c r="E101" s="3">
        <f t="shared" si="2"/>
        <v>0</v>
      </c>
    </row>
    <row r="102" spans="2:5" x14ac:dyDescent="0.3">
      <c r="B102" s="2" t="s">
        <v>131</v>
      </c>
      <c r="C102" s="2">
        <v>258.10000000000002</v>
      </c>
      <c r="D102" s="2">
        <f t="shared" si="3"/>
        <v>0</v>
      </c>
      <c r="E102" s="3">
        <f t="shared" si="2"/>
        <v>0</v>
      </c>
    </row>
    <row r="103" spans="2:5" x14ac:dyDescent="0.3">
      <c r="B103" s="2" t="s">
        <v>132</v>
      </c>
      <c r="C103" s="2">
        <v>259.10000000000002</v>
      </c>
      <c r="D103" s="2">
        <f t="shared" si="3"/>
        <v>0</v>
      </c>
      <c r="E103" s="3">
        <f t="shared" si="2"/>
        <v>0</v>
      </c>
    </row>
    <row r="104" spans="2:5" x14ac:dyDescent="0.3">
      <c r="B104" s="2" t="s">
        <v>133</v>
      </c>
      <c r="C104" s="2">
        <v>262.10000000000002</v>
      </c>
      <c r="D104" s="2">
        <f t="shared" si="3"/>
        <v>0</v>
      </c>
      <c r="E104" s="3">
        <f t="shared" si="2"/>
        <v>0</v>
      </c>
    </row>
    <row r="105" spans="2:5" x14ac:dyDescent="0.3">
      <c r="B105" s="2" t="s">
        <v>108</v>
      </c>
      <c r="C105" s="2">
        <v>261.11</v>
      </c>
      <c r="D105" s="2">
        <f t="shared" si="3"/>
        <v>0</v>
      </c>
      <c r="E105" s="3">
        <f t="shared" si="2"/>
        <v>0</v>
      </c>
    </row>
    <row r="106" spans="2:5" x14ac:dyDescent="0.3">
      <c r="B106" s="2" t="s">
        <v>109</v>
      </c>
      <c r="C106" s="2">
        <v>262.11</v>
      </c>
      <c r="D106" s="2">
        <f t="shared" si="3"/>
        <v>0</v>
      </c>
      <c r="E106" s="3">
        <f t="shared" si="2"/>
        <v>0</v>
      </c>
    </row>
    <row r="107" spans="2:5" x14ac:dyDescent="0.3">
      <c r="B107" s="2" t="s">
        <v>110</v>
      </c>
      <c r="C107" s="2">
        <v>266.12</v>
      </c>
      <c r="D107" s="2">
        <f t="shared" si="3"/>
        <v>0</v>
      </c>
      <c r="E107" s="3">
        <f t="shared" si="2"/>
        <v>0</v>
      </c>
    </row>
    <row r="108" spans="2:5" x14ac:dyDescent="0.3">
      <c r="B108" s="2" t="s">
        <v>111</v>
      </c>
      <c r="C108" s="2">
        <v>264.12</v>
      </c>
      <c r="D108" s="2">
        <f t="shared" si="3"/>
        <v>0</v>
      </c>
      <c r="E108" s="3">
        <f t="shared" si="2"/>
        <v>0</v>
      </c>
    </row>
    <row r="109" spans="2:5" x14ac:dyDescent="0.3">
      <c r="B109" s="2" t="s">
        <v>112</v>
      </c>
      <c r="C109" s="2">
        <v>269.13</v>
      </c>
      <c r="D109" s="2">
        <f t="shared" si="3"/>
        <v>0</v>
      </c>
      <c r="E109" s="3">
        <f t="shared" si="2"/>
        <v>0</v>
      </c>
    </row>
    <row r="110" spans="2:5" x14ac:dyDescent="0.3">
      <c r="B110" s="2" t="s">
        <v>113</v>
      </c>
      <c r="C110" s="2">
        <v>268.14</v>
      </c>
      <c r="D110" s="2">
        <f t="shared" si="3"/>
        <v>0</v>
      </c>
      <c r="E110" s="3">
        <f t="shared" si="2"/>
        <v>0</v>
      </c>
    </row>
    <row r="111" spans="2:5" x14ac:dyDescent="0.3">
      <c r="B111" s="2" t="s">
        <v>114</v>
      </c>
      <c r="C111" s="2">
        <v>271</v>
      </c>
      <c r="D111" s="2">
        <f t="shared" si="3"/>
        <v>0</v>
      </c>
      <c r="E111" s="3">
        <f t="shared" si="2"/>
        <v>0</v>
      </c>
    </row>
    <row r="112" spans="2:5" x14ac:dyDescent="0.3">
      <c r="B112" s="2" t="s">
        <v>115</v>
      </c>
      <c r="C112" s="2">
        <v>272</v>
      </c>
      <c r="D112" s="2">
        <f t="shared" si="3"/>
        <v>0</v>
      </c>
      <c r="E112" s="3">
        <f t="shared" si="2"/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Elemental Percentages</vt:lpstr>
      <vt:lpstr>leeman</vt:lpstr>
      <vt:lpstr>Elements by Atomic Weight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fornefeld</dc:creator>
  <cp:lastModifiedBy>matthew.valerie@gmail.com</cp:lastModifiedBy>
  <dcterms:created xsi:type="dcterms:W3CDTF">2013-07-18T15:18:15Z</dcterms:created>
  <dcterms:modified xsi:type="dcterms:W3CDTF">2017-07-31T22:21:08Z</dcterms:modified>
</cp:coreProperties>
</file>